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-60" windowWidth="14160" windowHeight="12645" activeTab="1"/>
  </bookViews>
  <sheets>
    <sheet name="Содержание" sheetId="1" r:id="rId1"/>
    <sheet name="Товары" sheetId="2" r:id="rId2"/>
    <sheet name="Бланк заказа" sheetId="3" r:id="rId3"/>
  </sheets>
  <externalReferences>
    <externalReference r:id="rId4"/>
  </externalReferences>
  <definedNames>
    <definedName name="_uu1">Товары!$B$763</definedName>
    <definedName name="_xlnm._FilterDatabase" localSheetId="2" hidden="1">'Бланк заказа'!$C$1:$C$977</definedName>
    <definedName name="_xlnm._FilterDatabase" localSheetId="1" hidden="1">Товары!$A$4:$F$4</definedName>
    <definedName name="a">#REF!</definedName>
    <definedName name="a_1" localSheetId="2">[1]УДЛ!#REF!</definedName>
    <definedName name="a_1">[1]УДЛ!#REF!</definedName>
    <definedName name="a_10" localSheetId="2">'[1]Gun-San'!#REF!</definedName>
    <definedName name="a_10">'[1]Gun-San'!#REF!</definedName>
    <definedName name="a_12" localSheetId="2">#REF!</definedName>
    <definedName name="a_12">#REF!</definedName>
    <definedName name="a_13" localSheetId="2">[1]Шнуры!#REF!</definedName>
    <definedName name="a_13">[1]Шнуры!#REF!</definedName>
    <definedName name="a_14" localSheetId="2">[1]Звонки!#REF!</definedName>
    <definedName name="a_14">[1]Звонки!#REF!</definedName>
    <definedName name="a_4" localSheetId="2">[1]Makel1!#REF!</definedName>
    <definedName name="a_4">[1]Makel1!#REF!</definedName>
    <definedName name="a_5" localSheetId="2">[1]Makel2!#REF!</definedName>
    <definedName name="a_5">[1]Makel2!#REF!</definedName>
    <definedName name="a_6" localSheetId="2">[1]Makel4!#REF!</definedName>
    <definedName name="a_6">[1]Makel4!#REF!</definedName>
    <definedName name="a_7" localSheetId="2">'[1]VI-KO1'!#REF!</definedName>
    <definedName name="a_7">'[1]VI-KO1'!#REF!</definedName>
    <definedName name="a_8" localSheetId="2">'[1]VI-KO2'!#REF!</definedName>
    <definedName name="a_8">'[1]VI-KO2'!#REF!</definedName>
    <definedName name="a_9" localSheetId="2">'[1]VI-KO3'!#REF!</definedName>
    <definedName name="a_9">'[1]VI-KO3'!#REF!</definedName>
    <definedName name="aasxder">Товары!$B$952</definedName>
    <definedName name="bgtyhn" localSheetId="2">Товары!#REF!</definedName>
    <definedName name="bgtyhn">Товары!#REF!</definedName>
    <definedName name="cderfv" localSheetId="2">Товары!#REF!</definedName>
    <definedName name="cderfv">Товары!#REF!</definedName>
    <definedName name="Excel_BuiltIn_Database_16" localSheetId="2">'[1]Свет 2'!#REF!</definedName>
    <definedName name="Excel_BuiltIn_Database_16">'[1]Свет 2'!#REF!</definedName>
    <definedName name="Excel_BuiltIn_Print_Area_12">#REF!</definedName>
    <definedName name="k" localSheetId="2">Содержание!$B$2</definedName>
    <definedName name="k" localSheetId="1">Содержание!$B$2</definedName>
    <definedName name="k">Содержание!$B$2</definedName>
    <definedName name="k_12">#REF!</definedName>
    <definedName name="l" localSheetId="2">Содержание!$C$2</definedName>
    <definedName name="l" localSheetId="1">Содержание!$C$2</definedName>
    <definedName name="l">Содержание!$C$2</definedName>
    <definedName name="m">Содержание!$B$2</definedName>
    <definedName name="mm">Товары!$B$632</definedName>
    <definedName name="mmm">Товары!$B$664</definedName>
    <definedName name="nhyujm" localSheetId="2">Товары!#REF!</definedName>
    <definedName name="nhyujm">Товары!#REF!</definedName>
    <definedName name="nnn" localSheetId="2">Товары!#REF!</definedName>
    <definedName name="nnn">Товары!#REF!</definedName>
    <definedName name="o">Товары!$B$390</definedName>
    <definedName name="oo">Товары!$B$407</definedName>
    <definedName name="ooo">Товары!$B$426</definedName>
    <definedName name="oooo">Товары!$B$459</definedName>
    <definedName name="ooooo">Товары!$B$530</definedName>
    <definedName name="oooooo">Товары!$B$560</definedName>
    <definedName name="ooooooo">Товары!$B$596</definedName>
    <definedName name="oooooooo">Товары!$B$1021</definedName>
    <definedName name="ooooooooo">Товары!$B$1030</definedName>
    <definedName name="oooooooooo">Товары!$B$696</definedName>
    <definedName name="ooooooooooo">Товары!$B$1013</definedName>
    <definedName name="oooooooooooo">Товары!$B$704</definedName>
    <definedName name="p">Товары!$B$999</definedName>
    <definedName name="poiuy">Товары!$B$509</definedName>
    <definedName name="pp">Товары!$B$5</definedName>
    <definedName name="ppp">Товары!$B$70</definedName>
    <definedName name="pppp" localSheetId="2">Товары!#REF!</definedName>
    <definedName name="pppp">Товары!#REF!</definedName>
    <definedName name="ppppp">Товары!$B$76</definedName>
    <definedName name="pppppp">Товары!$B$88</definedName>
    <definedName name="ppppppp">Товары!$B$105</definedName>
    <definedName name="pppppppp">Товары!$B$123</definedName>
    <definedName name="ppppppppp">Товары!$B$144</definedName>
    <definedName name="pppppppppp">Товары!$B$157</definedName>
    <definedName name="ppppppppppp">Товары!$B$170</definedName>
    <definedName name="pppppppppppp">Товары!$B$206</definedName>
    <definedName name="ppppppppppppp">Товары!$B$238</definedName>
    <definedName name="pppppppppppppp">Товары!$B$275</definedName>
    <definedName name="ppppppppppppppp">Товары!$B$306</definedName>
    <definedName name="pppppppppppppppp">Товары!$B$352</definedName>
    <definedName name="s">Содержание!$B$2</definedName>
    <definedName name="u">Товары!$B$723</definedName>
    <definedName name="uu">Товары!$B$744</definedName>
    <definedName name="uuu">Товары!$B$780</definedName>
    <definedName name="uuuu">Товары!#REF!</definedName>
    <definedName name="uuuuu">Товары!#REF!</definedName>
    <definedName name="uuuuuu">Товары!$B$869</definedName>
    <definedName name="uuuuuuu">Товары!#REF!</definedName>
    <definedName name="uuuuuuuu">Товары!#REF!</definedName>
    <definedName name="uuuuuuuuu" localSheetId="2">Товары!#REF!</definedName>
    <definedName name="uuuuuuuuu">Товары!#REF!</definedName>
    <definedName name="uuuuuuuuuu">Товары!#REF!</definedName>
    <definedName name="uuuuuuuuuuu">Товары!$B$875</definedName>
    <definedName name="uuuuuuuuuuuu">Товары!#REF!</definedName>
    <definedName name="uuuuuuuuuuuuu">Товары!$B$896</definedName>
    <definedName name="uuuuuuuuuuuuuu">Товары!$B$912</definedName>
    <definedName name="uuuuuuuuuuuuuuu">Товары!$B$931</definedName>
    <definedName name="vfrtgb" localSheetId="2">Товары!#REF!</definedName>
    <definedName name="vfrtgb">Товары!#REF!</definedName>
    <definedName name="x">Содержание!$D$2</definedName>
    <definedName name="xswedc" localSheetId="2">Товары!#REF!</definedName>
    <definedName name="xswedc">Товары!#REF!</definedName>
    <definedName name="xxxxx">Товары!$B$1000</definedName>
    <definedName name="Z_D23F8C29_1BB1_4300_A8B6_0400877F9701_.wvu.Cols" localSheetId="2" hidden="1">'Бланк заказа'!#REF!</definedName>
    <definedName name="Z_D23F8C29_1BB1_4300_A8B6_0400877F9701_.wvu.Cols" localSheetId="1" hidden="1">Товары!#REF!,Товары!#REF!,Товары!#REF!</definedName>
    <definedName name="Z_D23F8C29_1BB1_4300_A8B6_0400877F9701_.wvu.FilterData" localSheetId="2" hidden="1">'Бланк заказа'!$C$1:$C$977</definedName>
    <definedName name="Z_D23F8C29_1BB1_4300_A8B6_0400877F9701_.wvu.FilterData" localSheetId="1" hidden="1">Товары!$A$4:$F$4</definedName>
    <definedName name="Z_D23F8C29_1BB1_4300_A8B6_0400877F9701_.wvu.PrintTitles" localSheetId="1" hidden="1">Товары!$1:$4</definedName>
    <definedName name="Z_D23F8C29_1BB1_4300_A8B6_0400877F9701_.wvu.Rows" localSheetId="2" hidden="1">'Бланк заказа'!$717:$717,'Бланк заказа'!$719:$720,'Бланк заказа'!$722:$723,'Бланк заказа'!$725:$725,'Бланк заказа'!$727:$729</definedName>
    <definedName name="Z_D23F8C29_1BB1_4300_A8B6_0400877F9701_.wvu.Rows" localSheetId="0" hidden="1">Содержание!$1:$3</definedName>
    <definedName name="Z_D23F8C29_1BB1_4300_A8B6_0400877F9701_.wvu.Rows" localSheetId="1" hidden="1">Товары!$908:$910,Товары!$985:$985,Товары!$987:$988,Товары!$990:$991,Товары!$993:$993,Товары!$995:$997</definedName>
    <definedName name="zaqwsx" localSheetId="2">Товары!#REF!</definedName>
    <definedName name="zaqwsx">Товары!#REF!</definedName>
    <definedName name="zz">Товары!#REF!</definedName>
    <definedName name="zzz">Товары!$B$31</definedName>
    <definedName name="zzzz">Товары!$B$846</definedName>
    <definedName name="zzzzzz">Товары!$B$967</definedName>
    <definedName name="zzzzzzz">Товары!$B$981</definedName>
    <definedName name="_xlnm.Print_Titles" localSheetId="1">Товары!$1:$4</definedName>
    <definedName name="О">Содержание!$A$4</definedName>
    <definedName name="Остатки" localSheetId="2">'Бланк заказа'!#REF!</definedName>
    <definedName name="Остатки" localSheetId="1">Товары!#REF!</definedName>
  </definedNames>
  <calcPr calcId="145621"/>
</workbook>
</file>

<file path=xl/calcChain.xml><?xml version="1.0" encoding="utf-8"?>
<calcChain xmlns="http://schemas.openxmlformats.org/spreadsheetml/2006/main">
  <c r="D76" i="3" l="1"/>
  <c r="E76" i="3" s="1"/>
  <c r="E81" i="2"/>
  <c r="D81" i="2"/>
  <c r="E87" i="2"/>
  <c r="D87" i="2"/>
  <c r="D82" i="3"/>
  <c r="E82" i="3" s="1"/>
  <c r="E895" i="2" l="1"/>
  <c r="D895" i="2"/>
  <c r="E894" i="2"/>
  <c r="D894" i="2"/>
  <c r="E893" i="2"/>
  <c r="D893" i="2"/>
  <c r="E892" i="2"/>
  <c r="D892" i="2"/>
  <c r="D715" i="3" l="1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983" i="2"/>
  <c r="E983" i="2"/>
  <c r="D984" i="2"/>
  <c r="E984" i="2"/>
  <c r="D985" i="2"/>
  <c r="E985" i="2"/>
  <c r="D986" i="2"/>
  <c r="E986" i="2"/>
  <c r="D987" i="2"/>
  <c r="E987" i="2"/>
  <c r="D988" i="2"/>
  <c r="E988" i="2"/>
  <c r="D989" i="2"/>
  <c r="E989" i="2"/>
  <c r="D990" i="2"/>
  <c r="E990" i="2"/>
  <c r="D991" i="2"/>
  <c r="E991" i="2"/>
  <c r="D992" i="2"/>
  <c r="E992" i="2"/>
  <c r="D993" i="2"/>
  <c r="E993" i="2"/>
  <c r="D994" i="2"/>
  <c r="E994" i="2"/>
  <c r="D995" i="2"/>
  <c r="E995" i="2"/>
  <c r="D996" i="2"/>
  <c r="E996" i="2"/>
  <c r="D997" i="2"/>
  <c r="E997" i="2"/>
  <c r="D998" i="2"/>
  <c r="E998" i="2"/>
  <c r="D969" i="2"/>
  <c r="E969" i="2"/>
  <c r="D970" i="2"/>
  <c r="E970" i="2"/>
  <c r="D971" i="2"/>
  <c r="E971" i="2"/>
  <c r="D972" i="2"/>
  <c r="E972" i="2"/>
  <c r="D973" i="2"/>
  <c r="E973" i="2"/>
  <c r="D974" i="2"/>
  <c r="E974" i="2"/>
  <c r="D975" i="2"/>
  <c r="E975" i="2"/>
  <c r="D976" i="2"/>
  <c r="E976" i="2"/>
  <c r="D977" i="2"/>
  <c r="E977" i="2"/>
  <c r="D978" i="2"/>
  <c r="E978" i="2"/>
  <c r="D979" i="2"/>
  <c r="E979" i="2"/>
  <c r="D980" i="2"/>
  <c r="E980" i="2"/>
  <c r="E968" i="2"/>
  <c r="D968" i="2"/>
  <c r="D933" i="2"/>
  <c r="E933" i="2"/>
  <c r="D934" i="2"/>
  <c r="E934" i="2"/>
  <c r="D935" i="2"/>
  <c r="E935" i="2"/>
  <c r="D936" i="2"/>
  <c r="E936" i="2"/>
  <c r="D937" i="2"/>
  <c r="E937" i="2"/>
  <c r="D938" i="2"/>
  <c r="E938" i="2"/>
  <c r="D939" i="2"/>
  <c r="E939" i="2"/>
  <c r="D940" i="2"/>
  <c r="E940" i="2"/>
  <c r="D941" i="2"/>
  <c r="E941" i="2"/>
  <c r="D942" i="2"/>
  <c r="E942" i="2"/>
  <c r="D943" i="2"/>
  <c r="E943" i="2"/>
  <c r="D944" i="2"/>
  <c r="E944" i="2"/>
  <c r="D945" i="2"/>
  <c r="E945" i="2"/>
  <c r="D946" i="2"/>
  <c r="E946" i="2"/>
  <c r="D947" i="2"/>
  <c r="E947" i="2"/>
  <c r="D948" i="2"/>
  <c r="E948" i="2"/>
  <c r="D949" i="2"/>
  <c r="E949" i="2"/>
  <c r="D950" i="2"/>
  <c r="E950" i="2"/>
  <c r="D951" i="2"/>
  <c r="E951" i="2"/>
  <c r="E932" i="2"/>
  <c r="D932" i="2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72" i="3"/>
  <c r="D725" i="2"/>
  <c r="E725" i="2"/>
  <c r="D726" i="2"/>
  <c r="E726" i="2"/>
  <c r="D727" i="2"/>
  <c r="E727" i="2"/>
  <c r="D728" i="2"/>
  <c r="E728" i="2"/>
  <c r="D729" i="2"/>
  <c r="E729" i="2"/>
  <c r="D730" i="2"/>
  <c r="E730" i="2"/>
  <c r="D731" i="2"/>
  <c r="E731" i="2"/>
  <c r="D732" i="2"/>
  <c r="E732" i="2"/>
  <c r="D733" i="2"/>
  <c r="E733" i="2"/>
  <c r="D734" i="2"/>
  <c r="E734" i="2"/>
  <c r="D735" i="2"/>
  <c r="E735" i="2"/>
  <c r="D736" i="2"/>
  <c r="E736" i="2"/>
  <c r="D737" i="2"/>
  <c r="E737" i="2"/>
  <c r="D738" i="2"/>
  <c r="E738" i="2"/>
  <c r="E724" i="2"/>
  <c r="D724" i="2"/>
  <c r="D693" i="3"/>
  <c r="D694" i="3"/>
  <c r="D695" i="3"/>
  <c r="D696" i="3"/>
  <c r="D697" i="3"/>
  <c r="D698" i="3"/>
  <c r="D698" i="2"/>
  <c r="E698" i="2"/>
  <c r="D699" i="2"/>
  <c r="E699" i="2"/>
  <c r="D700" i="2"/>
  <c r="E700" i="2"/>
  <c r="D701" i="2"/>
  <c r="E701" i="2"/>
  <c r="D702" i="2"/>
  <c r="E702" i="2"/>
  <c r="D703" i="2"/>
  <c r="E703" i="2"/>
  <c r="E697" i="2"/>
  <c r="D697" i="2"/>
  <c r="D691" i="2"/>
  <c r="E691" i="2"/>
  <c r="D692" i="2"/>
  <c r="E692" i="2"/>
  <c r="D693" i="2"/>
  <c r="E693" i="2"/>
  <c r="D694" i="2"/>
  <c r="E694" i="2"/>
  <c r="D695" i="2"/>
  <c r="E695" i="2"/>
  <c r="D666" i="2"/>
  <c r="E666" i="2"/>
  <c r="D667" i="2"/>
  <c r="E667" i="2"/>
  <c r="D668" i="2"/>
  <c r="E668" i="2"/>
  <c r="D669" i="2"/>
  <c r="E669" i="2"/>
  <c r="D670" i="2"/>
  <c r="E670" i="2"/>
  <c r="D671" i="2"/>
  <c r="E671" i="2"/>
  <c r="D672" i="2"/>
  <c r="E672" i="2"/>
  <c r="D673" i="2"/>
  <c r="E673" i="2"/>
  <c r="D674" i="2"/>
  <c r="E674" i="2"/>
  <c r="D675" i="2"/>
  <c r="E675" i="2"/>
  <c r="D676" i="2"/>
  <c r="E676" i="2"/>
  <c r="D677" i="2"/>
  <c r="E677" i="2"/>
  <c r="D678" i="2"/>
  <c r="E678" i="2"/>
  <c r="D679" i="2"/>
  <c r="E679" i="2"/>
  <c r="D680" i="2"/>
  <c r="E680" i="2"/>
  <c r="D681" i="2"/>
  <c r="E681" i="2"/>
  <c r="D682" i="2"/>
  <c r="E682" i="2"/>
  <c r="D683" i="2"/>
  <c r="E683" i="2"/>
  <c r="D684" i="2"/>
  <c r="E684" i="2"/>
  <c r="D685" i="2"/>
  <c r="E685" i="2"/>
  <c r="D686" i="2"/>
  <c r="E686" i="2"/>
  <c r="D687" i="2"/>
  <c r="E687" i="2"/>
  <c r="D688" i="2"/>
  <c r="E688" i="2"/>
  <c r="D689" i="2"/>
  <c r="E689" i="2"/>
  <c r="D690" i="2"/>
  <c r="E690" i="2"/>
  <c r="E665" i="2"/>
  <c r="D665" i="2"/>
  <c r="D634" i="2"/>
  <c r="E634" i="2"/>
  <c r="D635" i="2"/>
  <c r="E635" i="2"/>
  <c r="D636" i="2"/>
  <c r="E636" i="2"/>
  <c r="D637" i="2"/>
  <c r="E637" i="2"/>
  <c r="D638" i="2"/>
  <c r="E638" i="2"/>
  <c r="D639" i="2"/>
  <c r="E639" i="2"/>
  <c r="D640" i="2"/>
  <c r="E640" i="2"/>
  <c r="D641" i="2"/>
  <c r="E641" i="2"/>
  <c r="D642" i="2"/>
  <c r="E642" i="2"/>
  <c r="D643" i="2"/>
  <c r="E643" i="2"/>
  <c r="D644" i="2"/>
  <c r="E644" i="2"/>
  <c r="D645" i="2"/>
  <c r="E645" i="2"/>
  <c r="D646" i="2"/>
  <c r="E646" i="2"/>
  <c r="D647" i="2"/>
  <c r="E647" i="2"/>
  <c r="D648" i="2"/>
  <c r="E648" i="2"/>
  <c r="D649" i="2"/>
  <c r="E649" i="2"/>
  <c r="D650" i="2"/>
  <c r="E650" i="2"/>
  <c r="D651" i="2"/>
  <c r="E651" i="2"/>
  <c r="D652" i="2"/>
  <c r="E652" i="2"/>
  <c r="D653" i="2"/>
  <c r="E653" i="2"/>
  <c r="D654" i="2"/>
  <c r="E654" i="2"/>
  <c r="D655" i="2"/>
  <c r="E655" i="2"/>
  <c r="D656" i="2"/>
  <c r="E656" i="2"/>
  <c r="D657" i="2"/>
  <c r="E657" i="2"/>
  <c r="D658" i="2"/>
  <c r="E658" i="2"/>
  <c r="D659" i="2"/>
  <c r="E659" i="2"/>
  <c r="D660" i="2"/>
  <c r="E660" i="2"/>
  <c r="D661" i="2"/>
  <c r="E661" i="2"/>
  <c r="D662" i="2"/>
  <c r="E662" i="2"/>
  <c r="D663" i="2"/>
  <c r="E663" i="2"/>
  <c r="E633" i="2"/>
  <c r="D633" i="2"/>
  <c r="D598" i="2"/>
  <c r="E598" i="2"/>
  <c r="D599" i="2"/>
  <c r="E599" i="2"/>
  <c r="D600" i="2"/>
  <c r="E600" i="2"/>
  <c r="D601" i="2"/>
  <c r="E601" i="2"/>
  <c r="D602" i="2"/>
  <c r="E602" i="2"/>
  <c r="D603" i="2"/>
  <c r="E603" i="2"/>
  <c r="D604" i="2"/>
  <c r="E604" i="2"/>
  <c r="D605" i="2"/>
  <c r="E605" i="2"/>
  <c r="D606" i="2"/>
  <c r="E606" i="2"/>
  <c r="D607" i="2"/>
  <c r="E607" i="2"/>
  <c r="D608" i="2"/>
  <c r="E608" i="2"/>
  <c r="D609" i="2"/>
  <c r="E609" i="2"/>
  <c r="D610" i="2"/>
  <c r="E610" i="2"/>
  <c r="D611" i="2"/>
  <c r="E611" i="2"/>
  <c r="D612" i="2"/>
  <c r="E612" i="2"/>
  <c r="D613" i="2"/>
  <c r="E613" i="2"/>
  <c r="D614" i="2"/>
  <c r="E614" i="2"/>
  <c r="D615" i="2"/>
  <c r="E615" i="2"/>
  <c r="D616" i="2"/>
  <c r="E616" i="2"/>
  <c r="D617" i="2"/>
  <c r="E617" i="2"/>
  <c r="D618" i="2"/>
  <c r="E618" i="2"/>
  <c r="D619" i="2"/>
  <c r="E619" i="2"/>
  <c r="D620" i="2"/>
  <c r="E620" i="2"/>
  <c r="D621" i="2"/>
  <c r="E621" i="2"/>
  <c r="D622" i="2"/>
  <c r="E622" i="2"/>
  <c r="D623" i="2"/>
  <c r="E623" i="2"/>
  <c r="D624" i="2"/>
  <c r="E624" i="2"/>
  <c r="D625" i="2"/>
  <c r="E625" i="2"/>
  <c r="D626" i="2"/>
  <c r="E626" i="2"/>
  <c r="D627" i="2"/>
  <c r="E627" i="2"/>
  <c r="D628" i="2"/>
  <c r="E628" i="2"/>
  <c r="D629" i="2"/>
  <c r="E629" i="2"/>
  <c r="D630" i="2"/>
  <c r="E630" i="2"/>
  <c r="E597" i="2"/>
  <c r="D597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E561" i="2"/>
  <c r="D561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E535" i="2"/>
  <c r="E536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D535" i="2"/>
  <c r="D536" i="2"/>
  <c r="E531" i="2"/>
  <c r="D531" i="2"/>
  <c r="E190" i="2" l="1"/>
  <c r="D190" i="2"/>
  <c r="E82" i="2"/>
  <c r="E83" i="2"/>
  <c r="E84" i="2"/>
  <c r="E85" i="2"/>
  <c r="E86" i="2"/>
  <c r="E80" i="2"/>
  <c r="D82" i="2"/>
  <c r="D83" i="2"/>
  <c r="D84" i="2"/>
  <c r="D85" i="2"/>
  <c r="D86" i="2"/>
  <c r="D80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E6" i="2"/>
  <c r="D6" i="2"/>
  <c r="D1004" i="3"/>
  <c r="E1004" i="3" s="1"/>
  <c r="D1000" i="3"/>
  <c r="E1000" i="3" s="1"/>
  <c r="D995" i="3"/>
  <c r="E995" i="3" s="1"/>
  <c r="D394" i="3" l="1"/>
  <c r="D395" i="3"/>
  <c r="D396" i="3"/>
  <c r="D397" i="3"/>
  <c r="D398" i="3"/>
  <c r="D399" i="3"/>
  <c r="D400" i="3"/>
  <c r="D401" i="3"/>
  <c r="D387" i="3"/>
  <c r="D388" i="3"/>
  <c r="D389" i="3"/>
  <c r="D390" i="3"/>
  <c r="D391" i="3"/>
  <c r="D392" i="3"/>
  <c r="D393" i="3"/>
  <c r="D386" i="3"/>
  <c r="D185" i="3" l="1"/>
  <c r="E185" i="3" s="1"/>
  <c r="D333" i="3" l="1"/>
  <c r="E333" i="3" s="1"/>
  <c r="E338" i="2"/>
  <c r="D338" i="2"/>
  <c r="D426" i="3" l="1"/>
  <c r="D427" i="3"/>
  <c r="D921" i="3" l="1"/>
  <c r="E921" i="3" s="1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400" i="2"/>
  <c r="E400" i="2"/>
  <c r="E416" i="3"/>
  <c r="E417" i="3"/>
  <c r="D420" i="2"/>
  <c r="E420" i="2"/>
  <c r="D346" i="3"/>
  <c r="D345" i="3"/>
  <c r="D344" i="3"/>
  <c r="D343" i="3"/>
  <c r="D342" i="3"/>
  <c r="D341" i="3"/>
  <c r="D340" i="3"/>
  <c r="D339" i="3"/>
  <c r="D338" i="3"/>
  <c r="D337" i="3"/>
  <c r="D336" i="3"/>
  <c r="D335" i="3"/>
  <c r="E335" i="3" s="1"/>
  <c r="D334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E336" i="2"/>
  <c r="D336" i="2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E361" i="2"/>
  <c r="D361" i="2"/>
  <c r="E687" i="3"/>
  <c r="D631" i="3" l="1"/>
  <c r="E631" i="3" s="1"/>
  <c r="D663" i="3"/>
  <c r="E663" i="3" s="1"/>
  <c r="E427" i="3"/>
  <c r="E426" i="3"/>
  <c r="E432" i="2"/>
  <c r="D432" i="2"/>
  <c r="E431" i="2"/>
  <c r="D431" i="2"/>
  <c r="E45" i="2" l="1"/>
  <c r="D45" i="2"/>
  <c r="E44" i="2"/>
  <c r="D44" i="2"/>
  <c r="E43" i="2"/>
  <c r="D43" i="2"/>
  <c r="D813" i="3" l="1"/>
  <c r="D812" i="3"/>
  <c r="D811" i="3"/>
  <c r="D810" i="3"/>
  <c r="D809" i="3"/>
  <c r="D808" i="3"/>
  <c r="D807" i="3"/>
  <c r="D42" i="3"/>
  <c r="E42" i="3" s="1"/>
  <c r="D41" i="3"/>
  <c r="E41" i="3" s="1"/>
  <c r="D40" i="3"/>
  <c r="E40" i="3" s="1"/>
  <c r="D38" i="3" l="1"/>
  <c r="D30" i="3"/>
  <c r="D31" i="3"/>
  <c r="D32" i="3"/>
  <c r="D33" i="3"/>
  <c r="D34" i="3"/>
  <c r="E34" i="3" s="1"/>
  <c r="D35" i="3"/>
  <c r="D36" i="3"/>
  <c r="D37" i="3"/>
  <c r="D39" i="3"/>
  <c r="D43" i="3"/>
  <c r="D44" i="3"/>
  <c r="D45" i="3"/>
  <c r="D29" i="3"/>
  <c r="E37" i="2"/>
  <c r="D37" i="2"/>
  <c r="E33" i="2"/>
  <c r="E34" i="2"/>
  <c r="E35" i="2"/>
  <c r="E36" i="2"/>
  <c r="E38" i="2"/>
  <c r="E39" i="2"/>
  <c r="E40" i="2"/>
  <c r="E41" i="2"/>
  <c r="E42" i="2"/>
  <c r="E46" i="2"/>
  <c r="D33" i="2"/>
  <c r="D34" i="2"/>
  <c r="D35" i="2"/>
  <c r="D36" i="2"/>
  <c r="D38" i="2"/>
  <c r="D39" i="2"/>
  <c r="D40" i="2"/>
  <c r="D41" i="2"/>
  <c r="D42" i="2"/>
  <c r="D46" i="2"/>
  <c r="E32" i="2"/>
  <c r="D32" i="2"/>
  <c r="D47" i="3"/>
  <c r="D48" i="3"/>
  <c r="D49" i="3"/>
  <c r="D50" i="3"/>
  <c r="D51" i="3"/>
  <c r="D52" i="3"/>
  <c r="D53" i="3"/>
  <c r="D54" i="3"/>
  <c r="D55" i="3"/>
  <c r="D56" i="3"/>
  <c r="E56" i="3" s="1"/>
  <c r="D57" i="3"/>
  <c r="D58" i="3"/>
  <c r="D59" i="3"/>
  <c r="D60" i="3"/>
  <c r="D61" i="3"/>
  <c r="D62" i="3"/>
  <c r="D63" i="3"/>
  <c r="D64" i="3"/>
  <c r="D46" i="3"/>
  <c r="E61" i="2"/>
  <c r="D61" i="2"/>
  <c r="E52" i="2" l="1"/>
  <c r="E53" i="2"/>
  <c r="E54" i="2"/>
  <c r="E55" i="2"/>
  <c r="E56" i="2"/>
  <c r="E57" i="2"/>
  <c r="E58" i="2"/>
  <c r="E59" i="2"/>
  <c r="E60" i="2"/>
  <c r="E62" i="2"/>
  <c r="E63" i="2"/>
  <c r="E64" i="2"/>
  <c r="E65" i="2"/>
  <c r="D52" i="2"/>
  <c r="D53" i="2"/>
  <c r="D54" i="2"/>
  <c r="D55" i="2"/>
  <c r="D56" i="2"/>
  <c r="D57" i="2"/>
  <c r="D58" i="2"/>
  <c r="D59" i="2"/>
  <c r="D60" i="2"/>
  <c r="D62" i="2"/>
  <c r="D63" i="2"/>
  <c r="D64" i="2"/>
  <c r="D65" i="2"/>
  <c r="E51" i="2"/>
  <c r="D51" i="2"/>
  <c r="E706" i="2" l="1"/>
  <c r="E707" i="2"/>
  <c r="E709" i="2"/>
  <c r="E712" i="2"/>
  <c r="E714" i="2"/>
  <c r="E715" i="2"/>
  <c r="E716" i="2"/>
  <c r="E717" i="2"/>
  <c r="E718" i="2"/>
  <c r="E719" i="2"/>
  <c r="E982" i="2" l="1"/>
  <c r="D982" i="2"/>
  <c r="D708" i="3"/>
  <c r="E708" i="3" s="1"/>
  <c r="D1027" i="3" l="1"/>
  <c r="E1027" i="3" s="1"/>
  <c r="D1026" i="3"/>
  <c r="E1026" i="3" s="1"/>
  <c r="D1025" i="3"/>
  <c r="E1025" i="3" s="1"/>
  <c r="D1023" i="3"/>
  <c r="E1023" i="3" s="1"/>
  <c r="D1022" i="3"/>
  <c r="E1022" i="3" s="1"/>
  <c r="D1021" i="3"/>
  <c r="E1021" i="3" s="1"/>
  <c r="D1020" i="3"/>
  <c r="E1020" i="3" s="1"/>
  <c r="D1019" i="3"/>
  <c r="E1019" i="3" s="1"/>
  <c r="D1018" i="3"/>
  <c r="E1018" i="3" s="1"/>
  <c r="D1017" i="3"/>
  <c r="E1017" i="3" s="1"/>
  <c r="D1016" i="3"/>
  <c r="E1016" i="3" s="1"/>
  <c r="D1014" i="3"/>
  <c r="E1014" i="3" s="1"/>
  <c r="D1013" i="3"/>
  <c r="E1013" i="3" s="1"/>
  <c r="D1012" i="3"/>
  <c r="E1012" i="3" s="1"/>
  <c r="D1011" i="3"/>
  <c r="E1011" i="3" s="1"/>
  <c r="D1010" i="3"/>
  <c r="E1010" i="3" s="1"/>
  <c r="D1009" i="3"/>
  <c r="E1009" i="3" s="1"/>
  <c r="D1008" i="3"/>
  <c r="E1008" i="3" s="1"/>
  <c r="D1006" i="3"/>
  <c r="E1006" i="3" s="1"/>
  <c r="D1005" i="3"/>
  <c r="E1005" i="3" s="1"/>
  <c r="D1003" i="3"/>
  <c r="E1003" i="3" s="1"/>
  <c r="D1002" i="3"/>
  <c r="E1002" i="3" s="1"/>
  <c r="D1001" i="3"/>
  <c r="E1001" i="3" s="1"/>
  <c r="D999" i="3"/>
  <c r="E999" i="3" s="1"/>
  <c r="D998" i="3"/>
  <c r="E998" i="3" s="1"/>
  <c r="D997" i="3"/>
  <c r="E997" i="3" s="1"/>
  <c r="D996" i="3"/>
  <c r="E996" i="3" s="1"/>
  <c r="D992" i="3"/>
  <c r="E992" i="3" s="1"/>
  <c r="D991" i="3"/>
  <c r="E991" i="3" s="1"/>
  <c r="D990" i="3"/>
  <c r="E990" i="3" s="1"/>
  <c r="D989" i="3"/>
  <c r="E989" i="3" s="1"/>
  <c r="D988" i="3"/>
  <c r="E988" i="3" s="1"/>
  <c r="D987" i="3"/>
  <c r="E987" i="3" s="1"/>
  <c r="D986" i="3"/>
  <c r="E986" i="3" s="1"/>
  <c r="D985" i="3"/>
  <c r="E985" i="3" s="1"/>
  <c r="D984" i="3"/>
  <c r="E984" i="3" s="1"/>
  <c r="D983" i="3"/>
  <c r="E983" i="3" s="1"/>
  <c r="D982" i="3"/>
  <c r="E982" i="3" s="1"/>
  <c r="D981" i="3"/>
  <c r="E981" i="3" s="1"/>
  <c r="D980" i="3"/>
  <c r="E980" i="3" s="1"/>
  <c r="D979" i="3"/>
  <c r="E979" i="3" s="1"/>
  <c r="D956" i="3"/>
  <c r="E956" i="3" s="1"/>
  <c r="D955" i="3"/>
  <c r="E955" i="3" s="1"/>
  <c r="D954" i="3"/>
  <c r="E954" i="3" s="1"/>
  <c r="D953" i="3"/>
  <c r="E953" i="3" s="1"/>
  <c r="D952" i="3"/>
  <c r="E952" i="3" s="1"/>
  <c r="D951" i="3"/>
  <c r="E951" i="3" s="1"/>
  <c r="D950" i="3"/>
  <c r="E950" i="3" s="1"/>
  <c r="D949" i="3"/>
  <c r="E949" i="3" s="1"/>
  <c r="D948" i="3"/>
  <c r="E948" i="3" s="1"/>
  <c r="D947" i="3"/>
  <c r="E947" i="3" s="1"/>
  <c r="D946" i="3"/>
  <c r="E946" i="3" s="1"/>
  <c r="D945" i="3"/>
  <c r="E945" i="3" s="1"/>
  <c r="D944" i="3"/>
  <c r="E944" i="3" s="1"/>
  <c r="D943" i="3"/>
  <c r="E943" i="3" s="1"/>
  <c r="D942" i="3"/>
  <c r="E942" i="3" s="1"/>
  <c r="D941" i="3"/>
  <c r="E941" i="3" s="1"/>
  <c r="D940" i="3"/>
  <c r="E940" i="3" s="1"/>
  <c r="D939" i="3"/>
  <c r="E939" i="3" s="1"/>
  <c r="D937" i="3"/>
  <c r="E937" i="3" s="1"/>
  <c r="D936" i="3"/>
  <c r="E936" i="3" s="1"/>
  <c r="D935" i="3"/>
  <c r="E935" i="3" s="1"/>
  <c r="D934" i="3"/>
  <c r="E934" i="3" s="1"/>
  <c r="D933" i="3"/>
  <c r="E933" i="3" s="1"/>
  <c r="D932" i="3"/>
  <c r="E932" i="3" s="1"/>
  <c r="D931" i="3"/>
  <c r="E931" i="3" s="1"/>
  <c r="D930" i="3"/>
  <c r="E930" i="3" s="1"/>
  <c r="D929" i="3"/>
  <c r="E929" i="3" s="1"/>
  <c r="D928" i="3"/>
  <c r="E928" i="3" s="1"/>
  <c r="D927" i="3"/>
  <c r="E927" i="3" s="1"/>
  <c r="D926" i="3"/>
  <c r="E926" i="3" s="1"/>
  <c r="D925" i="3"/>
  <c r="E925" i="3" s="1"/>
  <c r="D924" i="3"/>
  <c r="E924" i="3" s="1"/>
  <c r="D923" i="3"/>
  <c r="E923" i="3" s="1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D902" i="3"/>
  <c r="E902" i="3" s="1"/>
  <c r="D900" i="3"/>
  <c r="E900" i="3" s="1"/>
  <c r="D899" i="3"/>
  <c r="E899" i="3" s="1"/>
  <c r="D898" i="3"/>
  <c r="E898" i="3" s="1"/>
  <c r="D897" i="3"/>
  <c r="E897" i="3" s="1"/>
  <c r="D896" i="3"/>
  <c r="E896" i="3" s="1"/>
  <c r="D894" i="3"/>
  <c r="E894" i="3" s="1"/>
  <c r="D893" i="3"/>
  <c r="E893" i="3" s="1"/>
  <c r="D892" i="3"/>
  <c r="E892" i="3" s="1"/>
  <c r="D891" i="3"/>
  <c r="E891" i="3" s="1"/>
  <c r="D890" i="3"/>
  <c r="E890" i="3" s="1"/>
  <c r="D889" i="3"/>
  <c r="E889" i="3" s="1"/>
  <c r="D888" i="3"/>
  <c r="E888" i="3" s="1"/>
  <c r="D887" i="3"/>
  <c r="E887" i="3" s="1"/>
  <c r="D886" i="3"/>
  <c r="E886" i="3" s="1"/>
  <c r="D885" i="3"/>
  <c r="E885" i="3" s="1"/>
  <c r="D884" i="3"/>
  <c r="E884" i="3" s="1"/>
  <c r="D883" i="3"/>
  <c r="E883" i="3" s="1"/>
  <c r="D882" i="3"/>
  <c r="E882" i="3" s="1"/>
  <c r="D881" i="3"/>
  <c r="E881" i="3" s="1"/>
  <c r="D880" i="3"/>
  <c r="E880" i="3" s="1"/>
  <c r="D879" i="3"/>
  <c r="E879" i="3" s="1"/>
  <c r="D878" i="3"/>
  <c r="E878" i="3" s="1"/>
  <c r="D877" i="3"/>
  <c r="E877" i="3" s="1"/>
  <c r="D876" i="3"/>
  <c r="E876" i="3" s="1"/>
  <c r="D875" i="3"/>
  <c r="E875" i="3" s="1"/>
  <c r="D874" i="3"/>
  <c r="E874" i="3" s="1"/>
  <c r="D873" i="3"/>
  <c r="E873" i="3" s="1"/>
  <c r="D871" i="3"/>
  <c r="E871" i="3" s="1"/>
  <c r="D870" i="3"/>
  <c r="E870" i="3" s="1"/>
  <c r="D869" i="3"/>
  <c r="E869" i="3" s="1"/>
  <c r="D868" i="3"/>
  <c r="E868" i="3" s="1"/>
  <c r="D867" i="3"/>
  <c r="E867" i="3" s="1"/>
  <c r="D866" i="3"/>
  <c r="E866" i="3" s="1"/>
  <c r="D865" i="3"/>
  <c r="E865" i="3" s="1"/>
  <c r="D864" i="3"/>
  <c r="E864" i="3" s="1"/>
  <c r="D863" i="3"/>
  <c r="E863" i="3" s="1"/>
  <c r="D862" i="3"/>
  <c r="E862" i="3" s="1"/>
  <c r="D861" i="3"/>
  <c r="E861" i="3" s="1"/>
  <c r="D860" i="3"/>
  <c r="E860" i="3" s="1"/>
  <c r="D859" i="3"/>
  <c r="E859" i="3" s="1"/>
  <c r="D858" i="3"/>
  <c r="E858" i="3" s="1"/>
  <c r="D857" i="3"/>
  <c r="E857" i="3" s="1"/>
  <c r="D856" i="3"/>
  <c r="E856" i="3" s="1"/>
  <c r="D855" i="3"/>
  <c r="E855" i="3" s="1"/>
  <c r="D854" i="3"/>
  <c r="E854" i="3" s="1"/>
  <c r="D853" i="3"/>
  <c r="E853" i="3" s="1"/>
  <c r="D852" i="3"/>
  <c r="E852" i="3" s="1"/>
  <c r="D851" i="3"/>
  <c r="E851" i="3" s="1"/>
  <c r="D850" i="3"/>
  <c r="E850" i="3" s="1"/>
  <c r="D849" i="3"/>
  <c r="E849" i="3" s="1"/>
  <c r="D848" i="3"/>
  <c r="E848" i="3" s="1"/>
  <c r="D847" i="3"/>
  <c r="E847" i="3" s="1"/>
  <c r="D846" i="3"/>
  <c r="E846" i="3" s="1"/>
  <c r="D845" i="3"/>
  <c r="E845" i="3" s="1"/>
  <c r="D844" i="3"/>
  <c r="E844" i="3" s="1"/>
  <c r="D843" i="3"/>
  <c r="E843" i="3" s="1"/>
  <c r="D842" i="3"/>
  <c r="E842" i="3" s="1"/>
  <c r="D841" i="3"/>
  <c r="E841" i="3" s="1"/>
  <c r="D840" i="3"/>
  <c r="E840" i="3" s="1"/>
  <c r="D839" i="3"/>
  <c r="E839" i="3" s="1"/>
  <c r="D838" i="3"/>
  <c r="E838" i="3" s="1"/>
  <c r="D837" i="3"/>
  <c r="E837" i="3" s="1"/>
  <c r="D836" i="3"/>
  <c r="E836" i="3" s="1"/>
  <c r="D835" i="3"/>
  <c r="E835" i="3" s="1"/>
  <c r="D834" i="3"/>
  <c r="E834" i="3" s="1"/>
  <c r="D833" i="3"/>
  <c r="E833" i="3" s="1"/>
  <c r="D832" i="3"/>
  <c r="E832" i="3" s="1"/>
  <c r="D831" i="3"/>
  <c r="E831" i="3" s="1"/>
  <c r="D830" i="3"/>
  <c r="E830" i="3" s="1"/>
  <c r="D829" i="3"/>
  <c r="E829" i="3" s="1"/>
  <c r="D828" i="3"/>
  <c r="E828" i="3" s="1"/>
  <c r="D827" i="3"/>
  <c r="E827" i="3" s="1"/>
  <c r="D826" i="3"/>
  <c r="E826" i="3" s="1"/>
  <c r="D825" i="3"/>
  <c r="E825" i="3" s="1"/>
  <c r="D824" i="3"/>
  <c r="E824" i="3" s="1"/>
  <c r="D823" i="3"/>
  <c r="E823" i="3" s="1"/>
  <c r="D822" i="3"/>
  <c r="E822" i="3" s="1"/>
  <c r="D821" i="3"/>
  <c r="E821" i="3" s="1"/>
  <c r="D820" i="3"/>
  <c r="E820" i="3" s="1"/>
  <c r="D819" i="3"/>
  <c r="E819" i="3" s="1"/>
  <c r="D818" i="3"/>
  <c r="E818" i="3" s="1"/>
  <c r="D817" i="3"/>
  <c r="E817" i="3" s="1"/>
  <c r="D816" i="3"/>
  <c r="E816" i="3" s="1"/>
  <c r="D815" i="3"/>
  <c r="E815" i="3" s="1"/>
  <c r="D814" i="3"/>
  <c r="E814" i="3" s="1"/>
  <c r="E813" i="3"/>
  <c r="E812" i="3"/>
  <c r="E811" i="3"/>
  <c r="E810" i="3"/>
  <c r="E809" i="3"/>
  <c r="E808" i="3"/>
  <c r="E807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D790" i="3"/>
  <c r="E790" i="3" s="1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D770" i="3"/>
  <c r="E770" i="3" s="1"/>
  <c r="D769" i="3"/>
  <c r="E769" i="3" s="1"/>
  <c r="D768" i="3"/>
  <c r="E768" i="3" s="1"/>
  <c r="D767" i="3"/>
  <c r="E767" i="3" s="1"/>
  <c r="D766" i="3"/>
  <c r="E766" i="3" s="1"/>
  <c r="D749" i="3"/>
  <c r="E749" i="3" s="1"/>
  <c r="D748" i="3"/>
  <c r="E748" i="3" s="1"/>
  <c r="D747" i="3"/>
  <c r="E747" i="3" s="1"/>
  <c r="D739" i="3"/>
  <c r="E739" i="3" s="1"/>
  <c r="D736" i="3"/>
  <c r="E736" i="3" s="1"/>
  <c r="D734" i="3"/>
  <c r="E734" i="3" s="1"/>
  <c r="D733" i="3"/>
  <c r="E733" i="3" s="1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D714" i="3"/>
  <c r="E714" i="3" s="1"/>
  <c r="D712" i="3"/>
  <c r="E712" i="3" s="1"/>
  <c r="D711" i="3"/>
  <c r="E711" i="3" s="1"/>
  <c r="D710" i="3"/>
  <c r="E710" i="3" s="1"/>
  <c r="D709" i="3"/>
  <c r="E709" i="3" s="1"/>
  <c r="D707" i="3"/>
  <c r="E707" i="3" s="1"/>
  <c r="D706" i="3"/>
  <c r="E706" i="3" s="1"/>
  <c r="D705" i="3"/>
  <c r="E705" i="3" s="1"/>
  <c r="D704" i="3"/>
  <c r="E704" i="3" s="1"/>
  <c r="D703" i="3"/>
  <c r="E703" i="3" s="1"/>
  <c r="D702" i="3"/>
  <c r="E702" i="3" s="1"/>
  <c r="D701" i="3"/>
  <c r="E701" i="3" s="1"/>
  <c r="D700" i="3"/>
  <c r="E700" i="3" s="1"/>
  <c r="E695" i="3"/>
  <c r="D590" i="3"/>
  <c r="E590" i="3" s="1"/>
  <c r="D554" i="3"/>
  <c r="E554" i="3" s="1"/>
  <c r="D553" i="3"/>
  <c r="E553" i="3" s="1"/>
  <c r="D552" i="3"/>
  <c r="E552" i="3" s="1"/>
  <c r="D551" i="3"/>
  <c r="E551" i="3" s="1"/>
  <c r="D550" i="3"/>
  <c r="E550" i="3" s="1"/>
  <c r="D549" i="3"/>
  <c r="E549" i="3" s="1"/>
  <c r="D548" i="3"/>
  <c r="E548" i="3" s="1"/>
  <c r="D547" i="3"/>
  <c r="E547" i="3" s="1"/>
  <c r="D532" i="3"/>
  <c r="E532" i="3" s="1"/>
  <c r="D524" i="3"/>
  <c r="E524" i="3" s="1"/>
  <c r="D523" i="3"/>
  <c r="E523" i="3" s="1"/>
  <c r="D522" i="3"/>
  <c r="E522" i="3" s="1"/>
  <c r="D521" i="3"/>
  <c r="E521" i="3" s="1"/>
  <c r="D520" i="3"/>
  <c r="E520" i="3" s="1"/>
  <c r="D519" i="3"/>
  <c r="E519" i="3" s="1"/>
  <c r="D518" i="3"/>
  <c r="E518" i="3" s="1"/>
  <c r="D517" i="3"/>
  <c r="E517" i="3" s="1"/>
  <c r="D516" i="3"/>
  <c r="E516" i="3" s="1"/>
  <c r="D515" i="3"/>
  <c r="E515" i="3" s="1"/>
  <c r="D514" i="3"/>
  <c r="E514" i="3" s="1"/>
  <c r="D513" i="3"/>
  <c r="E513" i="3" s="1"/>
  <c r="D512" i="3"/>
  <c r="E512" i="3" s="1"/>
  <c r="D511" i="3"/>
  <c r="E511" i="3" s="1"/>
  <c r="D510" i="3"/>
  <c r="E510" i="3" s="1"/>
  <c r="D509" i="3"/>
  <c r="E509" i="3" s="1"/>
  <c r="D508" i="3"/>
  <c r="E508" i="3" s="1"/>
  <c r="D507" i="3"/>
  <c r="E507" i="3" s="1"/>
  <c r="D506" i="3"/>
  <c r="E506" i="3" s="1"/>
  <c r="D505" i="3"/>
  <c r="E505" i="3" s="1"/>
  <c r="D503" i="3"/>
  <c r="E503" i="3" s="1"/>
  <c r="D502" i="3"/>
  <c r="E502" i="3" s="1"/>
  <c r="D501" i="3"/>
  <c r="E501" i="3" s="1"/>
  <c r="D500" i="3"/>
  <c r="E500" i="3" s="1"/>
  <c r="D499" i="3"/>
  <c r="E499" i="3" s="1"/>
  <c r="D498" i="3"/>
  <c r="E498" i="3" s="1"/>
  <c r="D497" i="3"/>
  <c r="E497" i="3" s="1"/>
  <c r="D496" i="3"/>
  <c r="E496" i="3" s="1"/>
  <c r="D495" i="3"/>
  <c r="E495" i="3" s="1"/>
  <c r="D494" i="3"/>
  <c r="E494" i="3" s="1"/>
  <c r="D493" i="3"/>
  <c r="E493" i="3" s="1"/>
  <c r="D492" i="3"/>
  <c r="E492" i="3" s="1"/>
  <c r="D491" i="3"/>
  <c r="E491" i="3" s="1"/>
  <c r="D490" i="3"/>
  <c r="E490" i="3" s="1"/>
  <c r="D489" i="3"/>
  <c r="E489" i="3" s="1"/>
  <c r="D488" i="3"/>
  <c r="E488" i="3" s="1"/>
  <c r="D487" i="3"/>
  <c r="E487" i="3" s="1"/>
  <c r="D486" i="3"/>
  <c r="E486" i="3" s="1"/>
  <c r="D485" i="3"/>
  <c r="E485" i="3" s="1"/>
  <c r="D484" i="3"/>
  <c r="E484" i="3" s="1"/>
  <c r="D483" i="3"/>
  <c r="E483" i="3" s="1"/>
  <c r="D482" i="3"/>
  <c r="E482" i="3" s="1"/>
  <c r="D481" i="3"/>
  <c r="E481" i="3" s="1"/>
  <c r="D480" i="3"/>
  <c r="E480" i="3" s="1"/>
  <c r="D479" i="3"/>
  <c r="E479" i="3" s="1"/>
  <c r="D478" i="3"/>
  <c r="E478" i="3" s="1"/>
  <c r="D477" i="3"/>
  <c r="E477" i="3" s="1"/>
  <c r="D476" i="3"/>
  <c r="E476" i="3" s="1"/>
  <c r="D475" i="3"/>
  <c r="E475" i="3" s="1"/>
  <c r="D474" i="3"/>
  <c r="E474" i="3" s="1"/>
  <c r="D473" i="3"/>
  <c r="E473" i="3" s="1"/>
  <c r="D472" i="3"/>
  <c r="E472" i="3" s="1"/>
  <c r="D471" i="3"/>
  <c r="E471" i="3" s="1"/>
  <c r="D470" i="3"/>
  <c r="E470" i="3" s="1"/>
  <c r="D469" i="3"/>
  <c r="E469" i="3" s="1"/>
  <c r="D468" i="3"/>
  <c r="E468" i="3" s="1"/>
  <c r="D467" i="3"/>
  <c r="E467" i="3" s="1"/>
  <c r="D466" i="3"/>
  <c r="E466" i="3" s="1"/>
  <c r="D465" i="3"/>
  <c r="E465" i="3" s="1"/>
  <c r="D464" i="3"/>
  <c r="E464" i="3" s="1"/>
  <c r="D463" i="3"/>
  <c r="E463" i="3" s="1"/>
  <c r="D462" i="3"/>
  <c r="E462" i="3" s="1"/>
  <c r="D461" i="3"/>
  <c r="E461" i="3" s="1"/>
  <c r="D460" i="3"/>
  <c r="E460" i="3" s="1"/>
  <c r="D459" i="3"/>
  <c r="E459" i="3" s="1"/>
  <c r="D458" i="3"/>
  <c r="E458" i="3" s="1"/>
  <c r="D457" i="3"/>
  <c r="E457" i="3" s="1"/>
  <c r="D456" i="3"/>
  <c r="E456" i="3" s="1"/>
  <c r="D455" i="3"/>
  <c r="E455" i="3" s="1"/>
  <c r="D453" i="3"/>
  <c r="E453" i="3" s="1"/>
  <c r="D452" i="3"/>
  <c r="E452" i="3" s="1"/>
  <c r="D451" i="3"/>
  <c r="E451" i="3" s="1"/>
  <c r="D450" i="3"/>
  <c r="E450" i="3" s="1"/>
  <c r="D449" i="3"/>
  <c r="E449" i="3" s="1"/>
  <c r="D448" i="3"/>
  <c r="E448" i="3" s="1"/>
  <c r="D447" i="3"/>
  <c r="E447" i="3" s="1"/>
  <c r="D446" i="3"/>
  <c r="E446" i="3" s="1"/>
  <c r="D445" i="3"/>
  <c r="E445" i="3" s="1"/>
  <c r="D444" i="3"/>
  <c r="E444" i="3" s="1"/>
  <c r="D443" i="3"/>
  <c r="E443" i="3" s="1"/>
  <c r="D442" i="3"/>
  <c r="E442" i="3" s="1"/>
  <c r="D441" i="3"/>
  <c r="E441" i="3" s="1"/>
  <c r="D440" i="3"/>
  <c r="E440" i="3" s="1"/>
  <c r="D439" i="3"/>
  <c r="E439" i="3" s="1"/>
  <c r="D438" i="3"/>
  <c r="E438" i="3" s="1"/>
  <c r="D437" i="3"/>
  <c r="E437" i="3" s="1"/>
  <c r="D436" i="3"/>
  <c r="E436" i="3" s="1"/>
  <c r="D435" i="3"/>
  <c r="E435" i="3" s="1"/>
  <c r="D434" i="3"/>
  <c r="E434" i="3" s="1"/>
  <c r="D433" i="3"/>
  <c r="E433" i="3" s="1"/>
  <c r="D432" i="3"/>
  <c r="E432" i="3" s="1"/>
  <c r="D431" i="3"/>
  <c r="E431" i="3" s="1"/>
  <c r="D430" i="3"/>
  <c r="E430" i="3" s="1"/>
  <c r="D429" i="3"/>
  <c r="E429" i="3" s="1"/>
  <c r="D428" i="3"/>
  <c r="E428" i="3" s="1"/>
  <c r="D425" i="3"/>
  <c r="E425" i="3" s="1"/>
  <c r="D424" i="3"/>
  <c r="E424" i="3" s="1"/>
  <c r="D423" i="3"/>
  <c r="E423" i="3" s="1"/>
  <c r="D422" i="3"/>
  <c r="E422" i="3" s="1"/>
  <c r="E420" i="3"/>
  <c r="E419" i="3"/>
  <c r="E418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D348" i="3"/>
  <c r="E348" i="3" s="1"/>
  <c r="E346" i="3"/>
  <c r="E345" i="3"/>
  <c r="E344" i="3"/>
  <c r="E343" i="3"/>
  <c r="E342" i="3"/>
  <c r="E341" i="3"/>
  <c r="E340" i="3"/>
  <c r="E339" i="3"/>
  <c r="E338" i="3"/>
  <c r="E337" i="3"/>
  <c r="E336" i="3"/>
  <c r="E334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D302" i="3"/>
  <c r="E302" i="3" s="1"/>
  <c r="D300" i="3"/>
  <c r="E300" i="3" s="1"/>
  <c r="D299" i="3"/>
  <c r="E299" i="3" s="1"/>
  <c r="D298" i="3"/>
  <c r="E298" i="3" s="1"/>
  <c r="D297" i="3"/>
  <c r="E297" i="3" s="1"/>
  <c r="D296" i="3"/>
  <c r="E296" i="3" s="1"/>
  <c r="D295" i="3"/>
  <c r="E295" i="3" s="1"/>
  <c r="D294" i="3"/>
  <c r="E294" i="3" s="1"/>
  <c r="D293" i="3"/>
  <c r="E293" i="3" s="1"/>
  <c r="D292" i="3"/>
  <c r="E292" i="3" s="1"/>
  <c r="D291" i="3"/>
  <c r="E291" i="3" s="1"/>
  <c r="D290" i="3"/>
  <c r="E290" i="3" s="1"/>
  <c r="D289" i="3"/>
  <c r="E289" i="3" s="1"/>
  <c r="D288" i="3"/>
  <c r="E288" i="3" s="1"/>
  <c r="D287" i="3"/>
  <c r="E287" i="3" s="1"/>
  <c r="D286" i="3"/>
  <c r="E286" i="3" s="1"/>
  <c r="D285" i="3"/>
  <c r="E285" i="3" s="1"/>
  <c r="D284" i="3"/>
  <c r="E284" i="3" s="1"/>
  <c r="D283" i="3"/>
  <c r="E283" i="3" s="1"/>
  <c r="D282" i="3"/>
  <c r="E282" i="3" s="1"/>
  <c r="D281" i="3"/>
  <c r="E281" i="3" s="1"/>
  <c r="D280" i="3"/>
  <c r="E280" i="3" s="1"/>
  <c r="D279" i="3"/>
  <c r="E279" i="3" s="1"/>
  <c r="D278" i="3"/>
  <c r="E278" i="3" s="1"/>
  <c r="D277" i="3"/>
  <c r="E277" i="3" s="1"/>
  <c r="D276" i="3"/>
  <c r="E276" i="3" s="1"/>
  <c r="D275" i="3"/>
  <c r="E275" i="3" s="1"/>
  <c r="D274" i="3"/>
  <c r="E274" i="3" s="1"/>
  <c r="D273" i="3"/>
  <c r="E273" i="3" s="1"/>
  <c r="D272" i="3"/>
  <c r="E272" i="3" s="1"/>
  <c r="D271" i="3"/>
  <c r="E271" i="3" s="1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D232" i="3"/>
  <c r="E232" i="3" s="1"/>
  <c r="D231" i="3"/>
  <c r="E231" i="3" s="1"/>
  <c r="D230" i="3"/>
  <c r="E230" i="3" s="1"/>
  <c r="D229" i="3"/>
  <c r="E229" i="3" s="1"/>
  <c r="D228" i="3"/>
  <c r="E228" i="3" s="1"/>
  <c r="D227" i="3"/>
  <c r="E227" i="3" s="1"/>
  <c r="D226" i="3"/>
  <c r="E226" i="3" s="1"/>
  <c r="D225" i="3"/>
  <c r="E225" i="3" s="1"/>
  <c r="D224" i="3"/>
  <c r="E224" i="3" s="1"/>
  <c r="D223" i="3"/>
  <c r="E223" i="3" s="1"/>
  <c r="D222" i="3"/>
  <c r="E222" i="3" s="1"/>
  <c r="D221" i="3"/>
  <c r="E221" i="3" s="1"/>
  <c r="D220" i="3"/>
  <c r="E220" i="3" s="1"/>
  <c r="D219" i="3"/>
  <c r="E219" i="3" s="1"/>
  <c r="D218" i="3"/>
  <c r="E218" i="3" s="1"/>
  <c r="D217" i="3"/>
  <c r="E217" i="3" s="1"/>
  <c r="D216" i="3"/>
  <c r="E216" i="3" s="1"/>
  <c r="D215" i="3"/>
  <c r="E215" i="3" s="1"/>
  <c r="D214" i="3"/>
  <c r="E214" i="3" s="1"/>
  <c r="D213" i="3"/>
  <c r="E213" i="3" s="1"/>
  <c r="D212" i="3"/>
  <c r="E212" i="3" s="1"/>
  <c r="D211" i="3"/>
  <c r="E211" i="3" s="1"/>
  <c r="D210" i="3"/>
  <c r="E210" i="3" s="1"/>
  <c r="D209" i="3"/>
  <c r="E209" i="3" s="1"/>
  <c r="D208" i="3"/>
  <c r="E208" i="3" s="1"/>
  <c r="D207" i="3"/>
  <c r="E207" i="3" s="1"/>
  <c r="D206" i="3"/>
  <c r="E206" i="3" s="1"/>
  <c r="D205" i="3"/>
  <c r="E205" i="3" s="1"/>
  <c r="D204" i="3"/>
  <c r="E204" i="3" s="1"/>
  <c r="D203" i="3"/>
  <c r="E203" i="3" s="1"/>
  <c r="D202" i="3"/>
  <c r="E202" i="3" s="1"/>
  <c r="D200" i="3"/>
  <c r="E200" i="3" s="1"/>
  <c r="D199" i="3"/>
  <c r="E199" i="3" s="1"/>
  <c r="D198" i="3"/>
  <c r="E198" i="3" s="1"/>
  <c r="D197" i="3"/>
  <c r="E197" i="3" s="1"/>
  <c r="D196" i="3"/>
  <c r="E196" i="3" s="1"/>
  <c r="D195" i="3"/>
  <c r="E195" i="3" s="1"/>
  <c r="D194" i="3"/>
  <c r="E194" i="3" s="1"/>
  <c r="D193" i="3"/>
  <c r="E193" i="3" s="1"/>
  <c r="D192" i="3"/>
  <c r="E192" i="3" s="1"/>
  <c r="D191" i="3"/>
  <c r="E191" i="3" s="1"/>
  <c r="D190" i="3"/>
  <c r="E190" i="3" s="1"/>
  <c r="D189" i="3"/>
  <c r="E189" i="3" s="1"/>
  <c r="D188" i="3"/>
  <c r="E188" i="3" s="1"/>
  <c r="D187" i="3"/>
  <c r="E187" i="3" s="1"/>
  <c r="D186" i="3"/>
  <c r="E186" i="3" s="1"/>
  <c r="D184" i="3"/>
  <c r="E184" i="3" s="1"/>
  <c r="D183" i="3"/>
  <c r="E183" i="3" s="1"/>
  <c r="D182" i="3"/>
  <c r="E182" i="3" s="1"/>
  <c r="D181" i="3"/>
  <c r="E181" i="3" s="1"/>
  <c r="D180" i="3"/>
  <c r="E180" i="3" s="1"/>
  <c r="D179" i="3"/>
  <c r="E179" i="3" s="1"/>
  <c r="D178" i="3"/>
  <c r="E178" i="3" s="1"/>
  <c r="D177" i="3"/>
  <c r="E177" i="3" s="1"/>
  <c r="D176" i="3"/>
  <c r="E176" i="3" s="1"/>
  <c r="D175" i="3"/>
  <c r="E175" i="3" s="1"/>
  <c r="D174" i="3"/>
  <c r="E174" i="3" s="1"/>
  <c r="D173" i="3"/>
  <c r="E173" i="3" s="1"/>
  <c r="D172" i="3"/>
  <c r="E172" i="3" s="1"/>
  <c r="D171" i="3"/>
  <c r="E171" i="3" s="1"/>
  <c r="D170" i="3"/>
  <c r="E170" i="3" s="1"/>
  <c r="D169" i="3"/>
  <c r="E169" i="3" s="1"/>
  <c r="D168" i="3"/>
  <c r="E168" i="3" s="1"/>
  <c r="D167" i="3"/>
  <c r="E167" i="3" s="1"/>
  <c r="D166" i="3"/>
  <c r="E166" i="3" s="1"/>
  <c r="D164" i="3"/>
  <c r="E164" i="3" s="1"/>
  <c r="D163" i="3"/>
  <c r="E163" i="3" s="1"/>
  <c r="D162" i="3"/>
  <c r="E162" i="3" s="1"/>
  <c r="D161" i="3"/>
  <c r="E161" i="3" s="1"/>
  <c r="D160" i="3"/>
  <c r="E160" i="3" s="1"/>
  <c r="D159" i="3"/>
  <c r="E159" i="3" s="1"/>
  <c r="D158" i="3"/>
  <c r="E158" i="3" s="1"/>
  <c r="D157" i="3"/>
  <c r="E157" i="3" s="1"/>
  <c r="D156" i="3"/>
  <c r="E156" i="3" s="1"/>
  <c r="D155" i="3"/>
  <c r="E155" i="3" s="1"/>
  <c r="D154" i="3"/>
  <c r="E154" i="3" s="1"/>
  <c r="D153" i="3"/>
  <c r="E153" i="3" s="1"/>
  <c r="D151" i="3"/>
  <c r="E151" i="3" s="1"/>
  <c r="D150" i="3"/>
  <c r="E150" i="3" s="1"/>
  <c r="D149" i="3"/>
  <c r="E149" i="3" s="1"/>
  <c r="D148" i="3"/>
  <c r="E148" i="3" s="1"/>
  <c r="D147" i="3"/>
  <c r="E147" i="3" s="1"/>
  <c r="D146" i="3"/>
  <c r="E146" i="3" s="1"/>
  <c r="D145" i="3"/>
  <c r="E145" i="3" s="1"/>
  <c r="D144" i="3"/>
  <c r="E144" i="3" s="1"/>
  <c r="D143" i="3"/>
  <c r="E143" i="3" s="1"/>
  <c r="D142" i="3"/>
  <c r="E142" i="3" s="1"/>
  <c r="D141" i="3"/>
  <c r="E141" i="3" s="1"/>
  <c r="D140" i="3"/>
  <c r="E140" i="3" s="1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D73" i="3"/>
  <c r="E73" i="3" s="1"/>
  <c r="D72" i="3"/>
  <c r="E72" i="3" s="1"/>
  <c r="D70" i="3"/>
  <c r="E70" i="3" s="1"/>
  <c r="D69" i="3"/>
  <c r="E69" i="3" s="1"/>
  <c r="D68" i="3"/>
  <c r="E68" i="3" s="1"/>
  <c r="D67" i="3"/>
  <c r="E67" i="3" s="1"/>
  <c r="D66" i="3"/>
  <c r="E66" i="3" s="1"/>
  <c r="E64" i="3"/>
  <c r="E63" i="3"/>
  <c r="E62" i="3"/>
  <c r="E61" i="3"/>
  <c r="E60" i="3"/>
  <c r="E59" i="3"/>
  <c r="E58" i="3"/>
  <c r="E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39" i="3"/>
  <c r="E38" i="3"/>
  <c r="E37" i="3"/>
  <c r="E36" i="3"/>
  <c r="E35" i="3"/>
  <c r="E33" i="3"/>
  <c r="E32" i="3"/>
  <c r="E31" i="3"/>
  <c r="E30" i="3"/>
  <c r="E29" i="3"/>
  <c r="F27" i="3"/>
  <c r="D27" i="3"/>
  <c r="E27" i="3" s="1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E1020" i="2"/>
  <c r="D1020" i="2"/>
  <c r="E1019" i="2"/>
  <c r="D1019" i="2"/>
  <c r="E1018" i="2"/>
  <c r="D1018" i="2"/>
  <c r="E1017" i="2"/>
  <c r="D1017" i="2"/>
  <c r="E1016" i="2"/>
  <c r="D1016" i="2"/>
  <c r="E1015" i="2"/>
  <c r="D1015" i="2"/>
  <c r="E1014" i="2"/>
  <c r="D1014" i="2"/>
  <c r="E966" i="2"/>
  <c r="D966" i="2"/>
  <c r="E965" i="2"/>
  <c r="D965" i="2"/>
  <c r="E964" i="2"/>
  <c r="D964" i="2"/>
  <c r="E963" i="2"/>
  <c r="D963" i="2"/>
  <c r="E962" i="2"/>
  <c r="D962" i="2"/>
  <c r="E961" i="2"/>
  <c r="D961" i="2"/>
  <c r="E960" i="2"/>
  <c r="D960" i="2"/>
  <c r="E959" i="2"/>
  <c r="D959" i="2"/>
  <c r="E958" i="2"/>
  <c r="D958" i="2"/>
  <c r="E957" i="2"/>
  <c r="D957" i="2"/>
  <c r="E956" i="2"/>
  <c r="D956" i="2"/>
  <c r="E955" i="2"/>
  <c r="D955" i="2"/>
  <c r="E954" i="2"/>
  <c r="D954" i="2"/>
  <c r="E953" i="2"/>
  <c r="D953" i="2"/>
  <c r="E930" i="2"/>
  <c r="D930" i="2"/>
  <c r="E929" i="2"/>
  <c r="D929" i="2"/>
  <c r="E928" i="2"/>
  <c r="D928" i="2"/>
  <c r="E927" i="2"/>
  <c r="D927" i="2"/>
  <c r="E926" i="2"/>
  <c r="D926" i="2"/>
  <c r="E925" i="2"/>
  <c r="D925" i="2"/>
  <c r="E924" i="2"/>
  <c r="D924" i="2"/>
  <c r="E923" i="2"/>
  <c r="D923" i="2"/>
  <c r="E922" i="2"/>
  <c r="D922" i="2"/>
  <c r="E921" i="2"/>
  <c r="D921" i="2"/>
  <c r="E920" i="2"/>
  <c r="D920" i="2"/>
  <c r="E919" i="2"/>
  <c r="D919" i="2"/>
  <c r="E918" i="2"/>
  <c r="D918" i="2"/>
  <c r="E917" i="2"/>
  <c r="D917" i="2"/>
  <c r="E916" i="2"/>
  <c r="D916" i="2"/>
  <c r="E915" i="2"/>
  <c r="D915" i="2"/>
  <c r="E914" i="2"/>
  <c r="D914" i="2"/>
  <c r="E913" i="2"/>
  <c r="D913" i="2"/>
  <c r="E911" i="2"/>
  <c r="D911" i="2"/>
  <c r="E910" i="2"/>
  <c r="D910" i="2"/>
  <c r="E909" i="2"/>
  <c r="D909" i="2"/>
  <c r="E908" i="2"/>
  <c r="D908" i="2"/>
  <c r="E907" i="2"/>
  <c r="D907" i="2"/>
  <c r="E906" i="2"/>
  <c r="D906" i="2"/>
  <c r="E905" i="2"/>
  <c r="D905" i="2"/>
  <c r="E904" i="2"/>
  <c r="D904" i="2"/>
  <c r="E903" i="2"/>
  <c r="D903" i="2"/>
  <c r="E902" i="2"/>
  <c r="D902" i="2"/>
  <c r="E901" i="2"/>
  <c r="D901" i="2"/>
  <c r="E900" i="2"/>
  <c r="D900" i="2"/>
  <c r="E899" i="2"/>
  <c r="D899" i="2"/>
  <c r="E898" i="2"/>
  <c r="D898" i="2"/>
  <c r="E897" i="2"/>
  <c r="D897" i="2"/>
  <c r="E891" i="2"/>
  <c r="D891" i="2"/>
  <c r="E890" i="2"/>
  <c r="D890" i="2"/>
  <c r="E889" i="2"/>
  <c r="D889" i="2"/>
  <c r="E885" i="2"/>
  <c r="D885" i="2"/>
  <c r="E884" i="2"/>
  <c r="D884" i="2"/>
  <c r="E883" i="2"/>
  <c r="D883" i="2"/>
  <c r="E882" i="2"/>
  <c r="D882" i="2"/>
  <c r="E881" i="2"/>
  <c r="D881" i="2"/>
  <c r="E880" i="2"/>
  <c r="D880" i="2"/>
  <c r="E879" i="2"/>
  <c r="D879" i="2"/>
  <c r="E878" i="2"/>
  <c r="D878" i="2"/>
  <c r="E877" i="2"/>
  <c r="D877" i="2"/>
  <c r="E876" i="2"/>
  <c r="D876" i="2"/>
  <c r="D874" i="2"/>
  <c r="E874" i="2" s="1"/>
  <c r="D873" i="2"/>
  <c r="E873" i="2" s="1"/>
  <c r="D872" i="2"/>
  <c r="E872" i="2" s="1"/>
  <c r="D871" i="2"/>
  <c r="E871" i="2" s="1"/>
  <c r="D870" i="2"/>
  <c r="E870" i="2" s="1"/>
  <c r="D868" i="2"/>
  <c r="E868" i="2" s="1"/>
  <c r="D867" i="2"/>
  <c r="E867" i="2" s="1"/>
  <c r="D866" i="2"/>
  <c r="E866" i="2" s="1"/>
  <c r="D865" i="2"/>
  <c r="E865" i="2" s="1"/>
  <c r="D862" i="2"/>
  <c r="E862" i="2" s="1"/>
  <c r="E855" i="2"/>
  <c r="D855" i="2"/>
  <c r="E854" i="2"/>
  <c r="D854" i="2"/>
  <c r="E853" i="2"/>
  <c r="D853" i="2"/>
  <c r="E852" i="2"/>
  <c r="D852" i="2"/>
  <c r="E851" i="2"/>
  <c r="D851" i="2"/>
  <c r="E845" i="2"/>
  <c r="D845" i="2"/>
  <c r="E844" i="2"/>
  <c r="D844" i="2"/>
  <c r="E843" i="2"/>
  <c r="D843" i="2"/>
  <c r="E842" i="2"/>
  <c r="D842" i="2"/>
  <c r="E841" i="2"/>
  <c r="D841" i="2"/>
  <c r="E840" i="2"/>
  <c r="D840" i="2"/>
  <c r="E839" i="2"/>
  <c r="D839" i="2"/>
  <c r="E838" i="2"/>
  <c r="D838" i="2"/>
  <c r="E837" i="2"/>
  <c r="D837" i="2"/>
  <c r="E836" i="2"/>
  <c r="D836" i="2"/>
  <c r="E835" i="2"/>
  <c r="D835" i="2"/>
  <c r="E834" i="2"/>
  <c r="D834" i="2"/>
  <c r="E833" i="2"/>
  <c r="D833" i="2"/>
  <c r="E832" i="2"/>
  <c r="D832" i="2"/>
  <c r="E831" i="2"/>
  <c r="D831" i="2"/>
  <c r="E830" i="2"/>
  <c r="D830" i="2"/>
  <c r="E829" i="2"/>
  <c r="D829" i="2"/>
  <c r="E828" i="2"/>
  <c r="D828" i="2"/>
  <c r="E827" i="2"/>
  <c r="D827" i="2"/>
  <c r="E826" i="2"/>
  <c r="D826" i="2"/>
  <c r="E825" i="2"/>
  <c r="D825" i="2"/>
  <c r="E824" i="2"/>
  <c r="D824" i="2"/>
  <c r="E823" i="2"/>
  <c r="D823" i="2"/>
  <c r="E822" i="2"/>
  <c r="D822" i="2"/>
  <c r="E821" i="2"/>
  <c r="D821" i="2"/>
  <c r="E820" i="2"/>
  <c r="D820" i="2"/>
  <c r="E819" i="2"/>
  <c r="D819" i="2"/>
  <c r="E818" i="2"/>
  <c r="D818" i="2"/>
  <c r="E817" i="2"/>
  <c r="D817" i="2"/>
  <c r="E816" i="2"/>
  <c r="D816" i="2"/>
  <c r="E815" i="2"/>
  <c r="D815" i="2"/>
  <c r="E814" i="2"/>
  <c r="D814" i="2"/>
  <c r="E813" i="2"/>
  <c r="D813" i="2"/>
  <c r="E812" i="2"/>
  <c r="D812" i="2"/>
  <c r="E811" i="2"/>
  <c r="D811" i="2"/>
  <c r="E810" i="2"/>
  <c r="D810" i="2"/>
  <c r="E809" i="2"/>
  <c r="D809" i="2"/>
  <c r="E808" i="2"/>
  <c r="D808" i="2"/>
  <c r="E807" i="2"/>
  <c r="D807" i="2"/>
  <c r="E806" i="2"/>
  <c r="D806" i="2"/>
  <c r="E805" i="2"/>
  <c r="D805" i="2"/>
  <c r="E804" i="2"/>
  <c r="D804" i="2"/>
  <c r="E803" i="2"/>
  <c r="D803" i="2"/>
  <c r="E802" i="2"/>
  <c r="D802" i="2"/>
  <c r="E801" i="2"/>
  <c r="D801" i="2"/>
  <c r="E800" i="2"/>
  <c r="D800" i="2"/>
  <c r="E799" i="2"/>
  <c r="D799" i="2"/>
  <c r="E798" i="2"/>
  <c r="D798" i="2"/>
  <c r="E797" i="2"/>
  <c r="D797" i="2"/>
  <c r="E796" i="2"/>
  <c r="D796" i="2"/>
  <c r="E795" i="2"/>
  <c r="D795" i="2"/>
  <c r="E794" i="2"/>
  <c r="D794" i="2"/>
  <c r="E793" i="2"/>
  <c r="D793" i="2"/>
  <c r="E792" i="2"/>
  <c r="D792" i="2"/>
  <c r="E791" i="2"/>
  <c r="D791" i="2"/>
  <c r="E790" i="2"/>
  <c r="D790" i="2"/>
  <c r="E789" i="2"/>
  <c r="D789" i="2"/>
  <c r="E788" i="2"/>
  <c r="D788" i="2"/>
  <c r="E787" i="2"/>
  <c r="D787" i="2"/>
  <c r="E786" i="2"/>
  <c r="D786" i="2"/>
  <c r="E785" i="2"/>
  <c r="D785" i="2"/>
  <c r="E784" i="2"/>
  <c r="D784" i="2"/>
  <c r="E783" i="2"/>
  <c r="D783" i="2"/>
  <c r="E782" i="2"/>
  <c r="D782" i="2"/>
  <c r="E781" i="2"/>
  <c r="D781" i="2"/>
  <c r="E762" i="2"/>
  <c r="D762" i="2"/>
  <c r="E761" i="2"/>
  <c r="D761" i="2"/>
  <c r="E760" i="2"/>
  <c r="D760" i="2"/>
  <c r="E759" i="2"/>
  <c r="D759" i="2"/>
  <c r="D743" i="2"/>
  <c r="E743" i="2" s="1"/>
  <c r="D742" i="2"/>
  <c r="E742" i="2" s="1"/>
  <c r="D741" i="2"/>
  <c r="E741" i="2" s="1"/>
  <c r="D740" i="2"/>
  <c r="E740" i="2" s="1"/>
  <c r="D739" i="2"/>
  <c r="E739" i="2" s="1"/>
  <c r="E765" i="3"/>
  <c r="E764" i="3"/>
  <c r="E763" i="3"/>
  <c r="E762" i="3"/>
  <c r="E761" i="3"/>
  <c r="E760" i="3"/>
  <c r="E758" i="3"/>
  <c r="E756" i="3"/>
  <c r="E755" i="3"/>
  <c r="D722" i="2"/>
  <c r="E722" i="2" s="1"/>
  <c r="D721" i="2"/>
  <c r="E721" i="2" s="1"/>
  <c r="D720" i="2"/>
  <c r="E720" i="2" s="1"/>
  <c r="D712" i="2"/>
  <c r="D709" i="2"/>
  <c r="D707" i="2"/>
  <c r="D706" i="2"/>
  <c r="E529" i="2"/>
  <c r="D529" i="2"/>
  <c r="E528" i="2"/>
  <c r="D528" i="2"/>
  <c r="E527" i="2"/>
  <c r="D527" i="2"/>
  <c r="E526" i="2"/>
  <c r="D526" i="2"/>
  <c r="E525" i="2"/>
  <c r="D525" i="2"/>
  <c r="E524" i="2"/>
  <c r="D524" i="2"/>
  <c r="E523" i="2"/>
  <c r="D523" i="2"/>
  <c r="E522" i="2"/>
  <c r="D522" i="2"/>
  <c r="E521" i="2"/>
  <c r="D521" i="2"/>
  <c r="E520" i="2"/>
  <c r="D520" i="2"/>
  <c r="E519" i="2"/>
  <c r="D519" i="2"/>
  <c r="E518" i="2"/>
  <c r="D518" i="2"/>
  <c r="E517" i="2"/>
  <c r="D517" i="2"/>
  <c r="E516" i="2"/>
  <c r="D516" i="2"/>
  <c r="E515" i="2"/>
  <c r="D515" i="2"/>
  <c r="E514" i="2"/>
  <c r="D514" i="2"/>
  <c r="E513" i="2"/>
  <c r="D513" i="2"/>
  <c r="E512" i="2"/>
  <c r="D512" i="2"/>
  <c r="E511" i="2"/>
  <c r="D511" i="2"/>
  <c r="E510" i="2"/>
  <c r="D510" i="2"/>
  <c r="E508" i="2"/>
  <c r="D508" i="2"/>
  <c r="E507" i="2"/>
  <c r="D507" i="2"/>
  <c r="E506" i="2"/>
  <c r="D506" i="2"/>
  <c r="E505" i="2"/>
  <c r="D505" i="2"/>
  <c r="E504" i="2"/>
  <c r="D504" i="2"/>
  <c r="E503" i="2"/>
  <c r="D503" i="2"/>
  <c r="E502" i="2"/>
  <c r="D502" i="2"/>
  <c r="E501" i="2"/>
  <c r="D501" i="2"/>
  <c r="E500" i="2"/>
  <c r="D500" i="2"/>
  <c r="E499" i="2"/>
  <c r="D499" i="2"/>
  <c r="E498" i="2"/>
  <c r="D498" i="2"/>
  <c r="E497" i="2"/>
  <c r="D497" i="2"/>
  <c r="E496" i="2"/>
  <c r="D496" i="2"/>
  <c r="E495" i="2"/>
  <c r="D495" i="2"/>
  <c r="E494" i="2"/>
  <c r="D494" i="2"/>
  <c r="E493" i="2"/>
  <c r="D493" i="2"/>
  <c r="E492" i="2"/>
  <c r="D492" i="2"/>
  <c r="E491" i="2"/>
  <c r="D491" i="2"/>
  <c r="E490" i="2"/>
  <c r="D490" i="2"/>
  <c r="E489" i="2"/>
  <c r="D489" i="2"/>
  <c r="E488" i="2"/>
  <c r="D488" i="2"/>
  <c r="E487" i="2"/>
  <c r="D487" i="2"/>
  <c r="E486" i="2"/>
  <c r="D486" i="2"/>
  <c r="E485" i="2"/>
  <c r="D485" i="2"/>
  <c r="E484" i="2"/>
  <c r="D484" i="2"/>
  <c r="E483" i="2"/>
  <c r="D483" i="2"/>
  <c r="E482" i="2"/>
  <c r="D482" i="2"/>
  <c r="E481" i="2"/>
  <c r="D481" i="2"/>
  <c r="E480" i="2"/>
  <c r="D480" i="2"/>
  <c r="E479" i="2"/>
  <c r="D479" i="2"/>
  <c r="E478" i="2"/>
  <c r="D478" i="2"/>
  <c r="E477" i="2"/>
  <c r="D477" i="2"/>
  <c r="E476" i="2"/>
  <c r="D476" i="2"/>
  <c r="E475" i="2"/>
  <c r="D475" i="2"/>
  <c r="E474" i="2"/>
  <c r="D474" i="2"/>
  <c r="E473" i="2"/>
  <c r="D473" i="2"/>
  <c r="E472" i="2"/>
  <c r="D472" i="2"/>
  <c r="E471" i="2"/>
  <c r="D471" i="2"/>
  <c r="E470" i="2"/>
  <c r="D470" i="2"/>
  <c r="E469" i="2"/>
  <c r="D469" i="2"/>
  <c r="E468" i="2"/>
  <c r="D468" i="2"/>
  <c r="E467" i="2"/>
  <c r="D467" i="2"/>
  <c r="E466" i="2"/>
  <c r="D466" i="2"/>
  <c r="E465" i="2"/>
  <c r="D465" i="2"/>
  <c r="E464" i="2"/>
  <c r="D464" i="2"/>
  <c r="E463" i="2"/>
  <c r="D463" i="2"/>
  <c r="E462" i="2"/>
  <c r="D462" i="2"/>
  <c r="E461" i="2"/>
  <c r="D461" i="2"/>
  <c r="E460" i="2"/>
  <c r="D460" i="2"/>
  <c r="E458" i="2"/>
  <c r="D458" i="2"/>
  <c r="E457" i="2"/>
  <c r="D457" i="2"/>
  <c r="E456" i="2"/>
  <c r="D456" i="2"/>
  <c r="E455" i="2"/>
  <c r="D455" i="2"/>
  <c r="E454" i="2"/>
  <c r="D454" i="2"/>
  <c r="E453" i="2"/>
  <c r="D453" i="2"/>
  <c r="E452" i="2"/>
  <c r="D452" i="2"/>
  <c r="E451" i="2"/>
  <c r="D451" i="2"/>
  <c r="E450" i="2"/>
  <c r="D450" i="2"/>
  <c r="E449" i="2"/>
  <c r="D449" i="2"/>
  <c r="E448" i="2"/>
  <c r="D448" i="2"/>
  <c r="E447" i="2"/>
  <c r="D447" i="2"/>
  <c r="E446" i="2"/>
  <c r="D446" i="2"/>
  <c r="E445" i="2"/>
  <c r="D445" i="2"/>
  <c r="E444" i="2"/>
  <c r="D444" i="2"/>
  <c r="E443" i="2"/>
  <c r="D443" i="2"/>
  <c r="E442" i="2"/>
  <c r="D442" i="2"/>
  <c r="E441" i="2"/>
  <c r="D441" i="2"/>
  <c r="E440" i="2"/>
  <c r="D440" i="2"/>
  <c r="E439" i="2"/>
  <c r="D439" i="2"/>
  <c r="E438" i="2"/>
  <c r="D438" i="2"/>
  <c r="E437" i="2"/>
  <c r="D437" i="2"/>
  <c r="E436" i="2"/>
  <c r="D436" i="2"/>
  <c r="E435" i="2"/>
  <c r="D435" i="2"/>
  <c r="E434" i="2"/>
  <c r="D434" i="2"/>
  <c r="E433" i="2"/>
  <c r="D433" i="2"/>
  <c r="E430" i="2"/>
  <c r="D430" i="2"/>
  <c r="E429" i="2"/>
  <c r="D429" i="2"/>
  <c r="E428" i="2"/>
  <c r="D428" i="2"/>
  <c r="E427" i="2"/>
  <c r="D427" i="2"/>
  <c r="E425" i="2"/>
  <c r="D425" i="2"/>
  <c r="E424" i="2"/>
  <c r="D424" i="2"/>
  <c r="E423" i="2"/>
  <c r="D423" i="2"/>
  <c r="E422" i="2"/>
  <c r="D422" i="2"/>
  <c r="E421" i="2"/>
  <c r="D421" i="2"/>
  <c r="E419" i="2"/>
  <c r="D419" i="2"/>
  <c r="E418" i="2"/>
  <c r="D418" i="2"/>
  <c r="E417" i="2"/>
  <c r="D417" i="2"/>
  <c r="E416" i="2"/>
  <c r="D416" i="2"/>
  <c r="E415" i="2"/>
  <c r="D415" i="2"/>
  <c r="E414" i="2"/>
  <c r="D414" i="2"/>
  <c r="E413" i="2"/>
  <c r="D413" i="2"/>
  <c r="E412" i="2"/>
  <c r="D412" i="2"/>
  <c r="E411" i="2"/>
  <c r="D411" i="2"/>
  <c r="E410" i="2"/>
  <c r="D410" i="2"/>
  <c r="E409" i="2"/>
  <c r="D409" i="2"/>
  <c r="E408" i="2"/>
  <c r="D408" i="2"/>
  <c r="E406" i="2"/>
  <c r="D406" i="2"/>
  <c r="E405" i="2"/>
  <c r="D405" i="2"/>
  <c r="E404" i="2"/>
  <c r="D404" i="2"/>
  <c r="E403" i="2"/>
  <c r="D403" i="2"/>
  <c r="E402" i="2"/>
  <c r="D402" i="2"/>
  <c r="E401" i="2"/>
  <c r="D401" i="2"/>
  <c r="E399" i="2"/>
  <c r="D399" i="2"/>
  <c r="E398" i="2"/>
  <c r="D398" i="2"/>
  <c r="E397" i="2"/>
  <c r="D397" i="2"/>
  <c r="E396" i="2"/>
  <c r="D396" i="2"/>
  <c r="E395" i="2"/>
  <c r="D395" i="2"/>
  <c r="E394" i="2"/>
  <c r="D394" i="2"/>
  <c r="E393" i="2"/>
  <c r="D393" i="2"/>
  <c r="E392" i="2"/>
  <c r="D392" i="2"/>
  <c r="E391" i="2"/>
  <c r="D391" i="2"/>
  <c r="E389" i="2"/>
  <c r="D389" i="2"/>
  <c r="E388" i="2"/>
  <c r="D388" i="2"/>
  <c r="E387" i="2"/>
  <c r="D387" i="2"/>
  <c r="E386" i="2"/>
  <c r="D386" i="2"/>
  <c r="E385" i="2"/>
  <c r="D385" i="2"/>
  <c r="E384" i="2"/>
  <c r="D384" i="2"/>
  <c r="E383" i="2"/>
  <c r="D383" i="2"/>
  <c r="E382" i="2"/>
  <c r="D382" i="2"/>
  <c r="E381" i="2"/>
  <c r="D381" i="2"/>
  <c r="E380" i="2"/>
  <c r="D380" i="2"/>
  <c r="E379" i="2"/>
  <c r="D379" i="2"/>
  <c r="E378" i="2"/>
  <c r="D378" i="2"/>
  <c r="E377" i="2"/>
  <c r="D377" i="2"/>
  <c r="E376" i="2"/>
  <c r="D376" i="2"/>
  <c r="E375" i="2"/>
  <c r="D375" i="2"/>
  <c r="E374" i="2"/>
  <c r="D374" i="2"/>
  <c r="E373" i="2"/>
  <c r="D373" i="2"/>
  <c r="E372" i="2"/>
  <c r="D372" i="2"/>
  <c r="E371" i="2"/>
  <c r="D371" i="2"/>
  <c r="E370" i="2"/>
  <c r="D370" i="2"/>
  <c r="E369" i="2"/>
  <c r="D369" i="2"/>
  <c r="E368" i="2"/>
  <c r="D368" i="2"/>
  <c r="E367" i="2"/>
  <c r="D367" i="2"/>
  <c r="E366" i="2"/>
  <c r="D366" i="2"/>
  <c r="E365" i="2"/>
  <c r="D365" i="2"/>
  <c r="E364" i="2"/>
  <c r="D364" i="2"/>
  <c r="E363" i="2"/>
  <c r="D363" i="2"/>
  <c r="E362" i="2"/>
  <c r="D362" i="2"/>
  <c r="E360" i="2"/>
  <c r="D360" i="2"/>
  <c r="E359" i="2"/>
  <c r="D359" i="2"/>
  <c r="E358" i="2"/>
  <c r="D358" i="2"/>
  <c r="E357" i="2"/>
  <c r="D357" i="2"/>
  <c r="E356" i="2"/>
  <c r="D356" i="2"/>
  <c r="E355" i="2"/>
  <c r="D355" i="2"/>
  <c r="E354" i="2"/>
  <c r="D354" i="2"/>
  <c r="E353" i="2"/>
  <c r="D353" i="2"/>
  <c r="E351" i="2"/>
  <c r="D351" i="2"/>
  <c r="E350" i="2"/>
  <c r="D350" i="2"/>
  <c r="E349" i="2"/>
  <c r="D349" i="2"/>
  <c r="E348" i="2"/>
  <c r="D348" i="2"/>
  <c r="E347" i="2"/>
  <c r="D347" i="2"/>
  <c r="E346" i="2"/>
  <c r="D346" i="2"/>
  <c r="E345" i="2"/>
  <c r="D345" i="2"/>
  <c r="E344" i="2"/>
  <c r="D344" i="2"/>
  <c r="E343" i="2"/>
  <c r="D343" i="2"/>
  <c r="E342" i="2"/>
  <c r="D342" i="2"/>
  <c r="E341" i="2"/>
  <c r="D341" i="2"/>
  <c r="E340" i="2"/>
  <c r="D340" i="2"/>
  <c r="E339" i="2"/>
  <c r="D339" i="2"/>
  <c r="E337" i="2"/>
  <c r="D337" i="2"/>
  <c r="E335" i="2"/>
  <c r="D335" i="2"/>
  <c r="E334" i="2"/>
  <c r="D334" i="2"/>
  <c r="E333" i="2"/>
  <c r="D333" i="2"/>
  <c r="E332" i="2"/>
  <c r="D332" i="2"/>
  <c r="E331" i="2"/>
  <c r="D331" i="2"/>
  <c r="E330" i="2"/>
  <c r="D330" i="2"/>
  <c r="E329" i="2"/>
  <c r="D329" i="2"/>
  <c r="E328" i="2"/>
  <c r="D328" i="2"/>
  <c r="E327" i="2"/>
  <c r="D327" i="2"/>
  <c r="E326" i="2"/>
  <c r="D326" i="2"/>
  <c r="E325" i="2"/>
  <c r="D325" i="2"/>
  <c r="E324" i="2"/>
  <c r="D324" i="2"/>
  <c r="E323" i="2"/>
  <c r="D323" i="2"/>
  <c r="E322" i="2"/>
  <c r="D322" i="2"/>
  <c r="E321" i="2"/>
  <c r="D321" i="2"/>
  <c r="E320" i="2"/>
  <c r="D320" i="2"/>
  <c r="E319" i="2"/>
  <c r="D319" i="2"/>
  <c r="E318" i="2"/>
  <c r="D318" i="2"/>
  <c r="E317" i="2"/>
  <c r="D317" i="2"/>
  <c r="E316" i="2"/>
  <c r="D316" i="2"/>
  <c r="E315" i="2"/>
  <c r="D315" i="2"/>
  <c r="E314" i="2"/>
  <c r="D314" i="2"/>
  <c r="E313" i="2"/>
  <c r="D313" i="2"/>
  <c r="E312" i="2"/>
  <c r="D312" i="2"/>
  <c r="E311" i="2"/>
  <c r="D311" i="2"/>
  <c r="E310" i="2"/>
  <c r="D310" i="2"/>
  <c r="E309" i="2"/>
  <c r="D309" i="2"/>
  <c r="E308" i="2"/>
  <c r="D308" i="2"/>
  <c r="E307" i="2"/>
  <c r="D307" i="2"/>
  <c r="E305" i="2"/>
  <c r="D305" i="2"/>
  <c r="E304" i="2"/>
  <c r="D304" i="2"/>
  <c r="E303" i="2"/>
  <c r="D303" i="2"/>
  <c r="E302" i="2"/>
  <c r="D302" i="2"/>
  <c r="E301" i="2"/>
  <c r="D301" i="2"/>
  <c r="E300" i="2"/>
  <c r="D300" i="2"/>
  <c r="E299" i="2"/>
  <c r="D299" i="2"/>
  <c r="E298" i="2"/>
  <c r="D298" i="2"/>
  <c r="E297" i="2"/>
  <c r="D297" i="2"/>
  <c r="E296" i="2"/>
  <c r="D296" i="2"/>
  <c r="E295" i="2"/>
  <c r="D295" i="2"/>
  <c r="E294" i="2"/>
  <c r="D294" i="2"/>
  <c r="E293" i="2"/>
  <c r="D293" i="2"/>
  <c r="E292" i="2"/>
  <c r="D292" i="2"/>
  <c r="E291" i="2"/>
  <c r="D291" i="2"/>
  <c r="E290" i="2"/>
  <c r="D290" i="2"/>
  <c r="E289" i="2"/>
  <c r="D289" i="2"/>
  <c r="E288" i="2"/>
  <c r="D288" i="2"/>
  <c r="E287" i="2"/>
  <c r="D287" i="2"/>
  <c r="E286" i="2"/>
  <c r="D286" i="2"/>
  <c r="E285" i="2"/>
  <c r="D285" i="2"/>
  <c r="E284" i="2"/>
  <c r="D284" i="2"/>
  <c r="E283" i="2"/>
  <c r="D283" i="2"/>
  <c r="E282" i="2"/>
  <c r="D282" i="2"/>
  <c r="E281" i="2"/>
  <c r="D281" i="2"/>
  <c r="E280" i="2"/>
  <c r="D280" i="2"/>
  <c r="E279" i="2"/>
  <c r="D279" i="2"/>
  <c r="E278" i="2"/>
  <c r="D278" i="2"/>
  <c r="E277" i="2"/>
  <c r="D277" i="2"/>
  <c r="E276" i="2"/>
  <c r="D276" i="2"/>
  <c r="E274" i="2"/>
  <c r="D274" i="2"/>
  <c r="E273" i="2"/>
  <c r="D273" i="2"/>
  <c r="E272" i="2"/>
  <c r="D272" i="2"/>
  <c r="E271" i="2"/>
  <c r="D271" i="2"/>
  <c r="E270" i="2"/>
  <c r="D270" i="2"/>
  <c r="E269" i="2"/>
  <c r="D269" i="2"/>
  <c r="E268" i="2"/>
  <c r="D268" i="2"/>
  <c r="E267" i="2"/>
  <c r="D267" i="2"/>
  <c r="E266" i="2"/>
  <c r="D266" i="2"/>
  <c r="E265" i="2"/>
  <c r="D265" i="2"/>
  <c r="E264" i="2"/>
  <c r="D264" i="2"/>
  <c r="E263" i="2"/>
  <c r="D263" i="2"/>
  <c r="E262" i="2"/>
  <c r="D262" i="2"/>
  <c r="E261" i="2"/>
  <c r="D261" i="2"/>
  <c r="E260" i="2"/>
  <c r="D260" i="2"/>
  <c r="E259" i="2"/>
  <c r="D259" i="2"/>
  <c r="E258" i="2"/>
  <c r="D258" i="2"/>
  <c r="E257" i="2"/>
  <c r="D257" i="2"/>
  <c r="E256" i="2"/>
  <c r="D256" i="2"/>
  <c r="E255" i="2"/>
  <c r="D255" i="2"/>
  <c r="E254" i="2"/>
  <c r="D254" i="2"/>
  <c r="E253" i="2"/>
  <c r="D253" i="2"/>
  <c r="E252" i="2"/>
  <c r="D252" i="2"/>
  <c r="E251" i="2"/>
  <c r="D251" i="2"/>
  <c r="E250" i="2"/>
  <c r="D250" i="2"/>
  <c r="E249" i="2"/>
  <c r="D249" i="2"/>
  <c r="E248" i="2"/>
  <c r="D248" i="2"/>
  <c r="E247" i="2"/>
  <c r="D247" i="2"/>
  <c r="E246" i="2"/>
  <c r="D246" i="2"/>
  <c r="E245" i="2"/>
  <c r="D245" i="2"/>
  <c r="E244" i="2"/>
  <c r="D244" i="2"/>
  <c r="E243" i="2"/>
  <c r="D243" i="2"/>
  <c r="E242" i="2"/>
  <c r="D242" i="2"/>
  <c r="E241" i="2"/>
  <c r="D241" i="2"/>
  <c r="E240" i="2"/>
  <c r="D240" i="2"/>
  <c r="E239" i="2"/>
  <c r="D239" i="2"/>
  <c r="E237" i="2"/>
  <c r="D237" i="2"/>
  <c r="E236" i="2"/>
  <c r="D236" i="2"/>
  <c r="E235" i="2"/>
  <c r="D235" i="2"/>
  <c r="E234" i="2"/>
  <c r="D234" i="2"/>
  <c r="E233" i="2"/>
  <c r="D233" i="2"/>
  <c r="E232" i="2"/>
  <c r="D232" i="2"/>
  <c r="E231" i="2"/>
  <c r="D231" i="2"/>
  <c r="E230" i="2"/>
  <c r="D230" i="2"/>
  <c r="E229" i="2"/>
  <c r="D229" i="2"/>
  <c r="E228" i="2"/>
  <c r="D228" i="2"/>
  <c r="E227" i="2"/>
  <c r="D227" i="2"/>
  <c r="E226" i="2"/>
  <c r="D226" i="2"/>
  <c r="E225" i="2"/>
  <c r="D225" i="2"/>
  <c r="E224" i="2"/>
  <c r="D224" i="2"/>
  <c r="E223" i="2"/>
  <c r="D223" i="2"/>
  <c r="E222" i="2"/>
  <c r="D222" i="2"/>
  <c r="E221" i="2"/>
  <c r="D221" i="2"/>
  <c r="E220" i="2"/>
  <c r="D220" i="2"/>
  <c r="E219" i="2"/>
  <c r="D219" i="2"/>
  <c r="E218" i="2"/>
  <c r="D218" i="2"/>
  <c r="E217" i="2"/>
  <c r="D217" i="2"/>
  <c r="E216" i="2"/>
  <c r="D216" i="2"/>
  <c r="E215" i="2"/>
  <c r="D215" i="2"/>
  <c r="E214" i="2"/>
  <c r="D214" i="2"/>
  <c r="E213" i="2"/>
  <c r="D213" i="2"/>
  <c r="E212" i="2"/>
  <c r="D212" i="2"/>
  <c r="E211" i="2"/>
  <c r="D211" i="2"/>
  <c r="E210" i="2"/>
  <c r="D210" i="2"/>
  <c r="E209" i="2"/>
  <c r="D209" i="2"/>
  <c r="E208" i="2"/>
  <c r="D208" i="2"/>
  <c r="E207" i="2"/>
  <c r="D207" i="2"/>
  <c r="E205" i="2"/>
  <c r="D205" i="2"/>
  <c r="E204" i="2"/>
  <c r="D204" i="2"/>
  <c r="E203" i="2"/>
  <c r="D203" i="2"/>
  <c r="E202" i="2"/>
  <c r="D202" i="2"/>
  <c r="E201" i="2"/>
  <c r="D201" i="2"/>
  <c r="E200" i="2"/>
  <c r="D200" i="2"/>
  <c r="E199" i="2"/>
  <c r="D199" i="2"/>
  <c r="E198" i="2"/>
  <c r="D198" i="2"/>
  <c r="E197" i="2"/>
  <c r="D197" i="2"/>
  <c r="E196" i="2"/>
  <c r="D196" i="2"/>
  <c r="E195" i="2"/>
  <c r="D195" i="2"/>
  <c r="E194" i="2"/>
  <c r="D194" i="2"/>
  <c r="E193" i="2"/>
  <c r="D193" i="2"/>
  <c r="E192" i="2"/>
  <c r="D192" i="2"/>
  <c r="E191" i="2"/>
  <c r="D191" i="2"/>
  <c r="E189" i="2"/>
  <c r="D189" i="2"/>
  <c r="E188" i="2"/>
  <c r="D188" i="2"/>
  <c r="E187" i="2"/>
  <c r="D187" i="2"/>
  <c r="E186" i="2"/>
  <c r="D186" i="2"/>
  <c r="E185" i="2"/>
  <c r="D185" i="2"/>
  <c r="E184" i="2"/>
  <c r="D184" i="2"/>
  <c r="E183" i="2"/>
  <c r="D183" i="2"/>
  <c r="E182" i="2"/>
  <c r="D182" i="2"/>
  <c r="E181" i="2"/>
  <c r="D181" i="2"/>
  <c r="E180" i="2"/>
  <c r="D180" i="2"/>
  <c r="E179" i="2"/>
  <c r="D179" i="2"/>
  <c r="E178" i="2"/>
  <c r="D178" i="2"/>
  <c r="E177" i="2"/>
  <c r="D177" i="2"/>
  <c r="E176" i="2"/>
  <c r="D176" i="2"/>
  <c r="E175" i="2"/>
  <c r="D175" i="2"/>
  <c r="E174" i="2"/>
  <c r="D174" i="2"/>
  <c r="E173" i="2"/>
  <c r="D173" i="2"/>
  <c r="E172" i="2"/>
  <c r="D172" i="2"/>
  <c r="E171" i="2"/>
  <c r="D171" i="2"/>
  <c r="E169" i="2"/>
  <c r="D169" i="2"/>
  <c r="E168" i="2"/>
  <c r="D168" i="2"/>
  <c r="E167" i="2"/>
  <c r="D167" i="2"/>
  <c r="E166" i="2"/>
  <c r="D166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159" i="2"/>
  <c r="D159" i="2"/>
  <c r="E158" i="2"/>
  <c r="D158" i="2"/>
  <c r="E156" i="2"/>
  <c r="D156" i="2"/>
  <c r="E155" i="2"/>
  <c r="D155" i="2"/>
  <c r="E154" i="2"/>
  <c r="D154" i="2"/>
  <c r="E153" i="2"/>
  <c r="D153" i="2"/>
  <c r="E152" i="2"/>
  <c r="D152" i="2"/>
  <c r="E151" i="2"/>
  <c r="D151" i="2"/>
  <c r="E150" i="2"/>
  <c r="D150" i="2"/>
  <c r="E149" i="2"/>
  <c r="D149" i="2"/>
  <c r="E148" i="2"/>
  <c r="D148" i="2"/>
  <c r="E147" i="2"/>
  <c r="D147" i="2"/>
  <c r="E146" i="2"/>
  <c r="D146" i="2"/>
  <c r="E145" i="2"/>
  <c r="D145" i="2"/>
  <c r="E143" i="2"/>
  <c r="D143" i="2"/>
  <c r="E142" i="2"/>
  <c r="D142" i="2"/>
  <c r="E141" i="2"/>
  <c r="D141" i="2"/>
  <c r="E140" i="2"/>
  <c r="D140" i="2"/>
  <c r="E139" i="2"/>
  <c r="D139" i="2"/>
  <c r="E138" i="2"/>
  <c r="D138" i="2"/>
  <c r="E137" i="2"/>
  <c r="D137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6" i="2"/>
  <c r="D126" i="2"/>
  <c r="E125" i="2"/>
  <c r="D125" i="2"/>
  <c r="E124" i="2"/>
  <c r="D124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69" i="2"/>
  <c r="D69" i="2"/>
  <c r="E68" i="2"/>
  <c r="D68" i="2"/>
  <c r="E67" i="2"/>
  <c r="D67" i="2"/>
  <c r="E66" i="2"/>
  <c r="D66" i="2"/>
  <c r="E49" i="2"/>
  <c r="D49" i="2"/>
  <c r="E47" i="2"/>
  <c r="D47" i="2"/>
  <c r="E532" i="2" l="1"/>
  <c r="D532" i="2"/>
  <c r="E534" i="2"/>
  <c r="D534" i="2"/>
  <c r="D533" i="2"/>
  <c r="E533" i="2"/>
  <c r="D9" i="3"/>
  <c r="E9" i="3" s="1"/>
  <c r="D13" i="3"/>
  <c r="E13" i="3" s="1"/>
  <c r="D21" i="3"/>
  <c r="E21" i="3" s="1"/>
  <c r="D537" i="3"/>
  <c r="E537" i="3" s="1"/>
  <c r="D545" i="3"/>
  <c r="E545" i="3" s="1"/>
  <c r="D562" i="3"/>
  <c r="E562" i="3" s="1"/>
  <c r="D570" i="3"/>
  <c r="E570" i="3" s="1"/>
  <c r="D578" i="3"/>
  <c r="E578" i="3" s="1"/>
  <c r="D582" i="3"/>
  <c r="E582" i="3" s="1"/>
  <c r="D592" i="3"/>
  <c r="E592" i="3" s="1"/>
  <c r="D600" i="3"/>
  <c r="E600" i="3" s="1"/>
  <c r="D612" i="3"/>
  <c r="E612" i="3" s="1"/>
  <c r="D620" i="3"/>
  <c r="E620" i="3" s="1"/>
  <c r="D629" i="3"/>
  <c r="E629" i="3" s="1"/>
  <c r="D638" i="3"/>
  <c r="E638" i="3" s="1"/>
  <c r="D650" i="3"/>
  <c r="E650" i="3" s="1"/>
  <c r="D658" i="3"/>
  <c r="E658" i="3" s="1"/>
  <c r="D668" i="3"/>
  <c r="E668" i="3" s="1"/>
  <c r="D672" i="3"/>
  <c r="E672" i="3" s="1"/>
  <c r="D689" i="3"/>
  <c r="E689" i="3" s="1"/>
  <c r="E696" i="3"/>
  <c r="E708" i="2"/>
  <c r="E753" i="3"/>
  <c r="D960" i="3"/>
  <c r="E960" i="3" s="1"/>
  <c r="D968" i="3"/>
  <c r="E968" i="3" s="1"/>
  <c r="D972" i="3"/>
  <c r="E972" i="3" s="1"/>
  <c r="D976" i="3"/>
  <c r="E976" i="3" s="1"/>
  <c r="D4" i="3"/>
  <c r="E4" i="3" s="1"/>
  <c r="D16" i="3"/>
  <c r="E16" i="3" s="1"/>
  <c r="D20" i="3"/>
  <c r="E20" i="3" s="1"/>
  <c r="D24" i="3"/>
  <c r="E24" i="3" s="1"/>
  <c r="D79" i="3"/>
  <c r="E79" i="3" s="1"/>
  <c r="D529" i="3"/>
  <c r="E529" i="3" s="1"/>
  <c r="D540" i="3"/>
  <c r="E540" i="3" s="1"/>
  <c r="D557" i="3"/>
  <c r="E557" i="3" s="1"/>
  <c r="D565" i="3"/>
  <c r="E565" i="3" s="1"/>
  <c r="D573" i="3"/>
  <c r="E573" i="3" s="1"/>
  <c r="D581" i="3"/>
  <c r="E581" i="3" s="1"/>
  <c r="D589" i="3"/>
  <c r="E589" i="3" s="1"/>
  <c r="D599" i="3"/>
  <c r="E599" i="3" s="1"/>
  <c r="D607" i="3"/>
  <c r="E607" i="3" s="1"/>
  <c r="D615" i="3"/>
  <c r="E615" i="3" s="1"/>
  <c r="D623" i="3"/>
  <c r="E623" i="3" s="1"/>
  <c r="D633" i="3"/>
  <c r="E633" i="3" s="1"/>
  <c r="D641" i="3"/>
  <c r="E641" i="3" s="1"/>
  <c r="D649" i="3"/>
  <c r="E649" i="3" s="1"/>
  <c r="D653" i="3"/>
  <c r="E653" i="3" s="1"/>
  <c r="D662" i="3"/>
  <c r="E662" i="3" s="1"/>
  <c r="D671" i="3"/>
  <c r="E671" i="3" s="1"/>
  <c r="D679" i="3"/>
  <c r="E679" i="3" s="1"/>
  <c r="D683" i="3"/>
  <c r="E683" i="3" s="1"/>
  <c r="E711" i="2"/>
  <c r="E752" i="3"/>
  <c r="D967" i="3"/>
  <c r="E967" i="3" s="1"/>
  <c r="D975" i="3"/>
  <c r="E975" i="3" s="1"/>
  <c r="D7" i="3"/>
  <c r="E7" i="3" s="1"/>
  <c r="D11" i="3"/>
  <c r="E11" i="3" s="1"/>
  <c r="D15" i="3"/>
  <c r="E15" i="3" s="1"/>
  <c r="D19" i="3"/>
  <c r="E19" i="3" s="1"/>
  <c r="D23" i="3"/>
  <c r="E23" i="3" s="1"/>
  <c r="D78" i="3"/>
  <c r="E78" i="3" s="1"/>
  <c r="D528" i="3"/>
  <c r="E528" i="3" s="1"/>
  <c r="D535" i="3"/>
  <c r="E535" i="3" s="1"/>
  <c r="D539" i="3"/>
  <c r="E539" i="3" s="1"/>
  <c r="D543" i="3"/>
  <c r="E543" i="3" s="1"/>
  <c r="D556" i="3"/>
  <c r="E556" i="3" s="1"/>
  <c r="D564" i="3"/>
  <c r="E564" i="3" s="1"/>
  <c r="D568" i="3"/>
  <c r="E568" i="3" s="1"/>
  <c r="D572" i="3"/>
  <c r="E572" i="3" s="1"/>
  <c r="D576" i="3"/>
  <c r="E576" i="3" s="1"/>
  <c r="D580" i="3"/>
  <c r="E580" i="3" s="1"/>
  <c r="D584" i="3"/>
  <c r="E584" i="3" s="1"/>
  <c r="D588" i="3"/>
  <c r="E588" i="3" s="1"/>
  <c r="D594" i="3"/>
  <c r="E594" i="3" s="1"/>
  <c r="D598" i="3"/>
  <c r="E598" i="3" s="1"/>
  <c r="D602" i="3"/>
  <c r="E602" i="3" s="1"/>
  <c r="D606" i="3"/>
  <c r="E606" i="3" s="1"/>
  <c r="D610" i="3"/>
  <c r="E610" i="3" s="1"/>
  <c r="D614" i="3"/>
  <c r="E614" i="3" s="1"/>
  <c r="D618" i="3"/>
  <c r="E618" i="3" s="1"/>
  <c r="D622" i="3"/>
  <c r="E622" i="3" s="1"/>
  <c r="D626" i="3"/>
  <c r="E626" i="3" s="1"/>
  <c r="D632" i="3"/>
  <c r="E632" i="3" s="1"/>
  <c r="D636" i="3"/>
  <c r="E636" i="3" s="1"/>
  <c r="D640" i="3"/>
  <c r="E640" i="3" s="1"/>
  <c r="D644" i="3"/>
  <c r="E644" i="3" s="1"/>
  <c r="D648" i="3"/>
  <c r="E648" i="3" s="1"/>
  <c r="D652" i="3"/>
  <c r="E652" i="3" s="1"/>
  <c r="D656" i="3"/>
  <c r="E656" i="3" s="1"/>
  <c r="D661" i="3"/>
  <c r="E661" i="3" s="1"/>
  <c r="D666" i="3"/>
  <c r="E666" i="3" s="1"/>
  <c r="D670" i="3"/>
  <c r="E670" i="3" s="1"/>
  <c r="D674" i="3"/>
  <c r="E674" i="3" s="1"/>
  <c r="D682" i="3"/>
  <c r="E682" i="3" s="1"/>
  <c r="D686" i="3"/>
  <c r="E686" i="3" s="1"/>
  <c r="D692" i="3"/>
  <c r="E692" i="3" s="1"/>
  <c r="E698" i="3"/>
  <c r="E710" i="2"/>
  <c r="D751" i="3"/>
  <c r="E751" i="3" s="1"/>
  <c r="E759" i="3"/>
  <c r="D958" i="3"/>
  <c r="E958" i="3" s="1"/>
  <c r="D962" i="3"/>
  <c r="E962" i="3" s="1"/>
  <c r="D966" i="3"/>
  <c r="E966" i="3" s="1"/>
  <c r="D970" i="3"/>
  <c r="E970" i="3" s="1"/>
  <c r="D974" i="3"/>
  <c r="E974" i="3" s="1"/>
  <c r="D5" i="3"/>
  <c r="E5" i="3" s="1"/>
  <c r="D17" i="3"/>
  <c r="E17" i="3" s="1"/>
  <c r="D25" i="3"/>
  <c r="E25" i="3" s="1"/>
  <c r="D75" i="3"/>
  <c r="E75" i="3" s="1"/>
  <c r="D80" i="3"/>
  <c r="E80" i="3" s="1"/>
  <c r="D526" i="3"/>
  <c r="E526" i="3" s="1"/>
  <c r="D530" i="3"/>
  <c r="E530" i="3" s="1"/>
  <c r="D533" i="3"/>
  <c r="E533" i="3" s="1"/>
  <c r="D541" i="3"/>
  <c r="E541" i="3" s="1"/>
  <c r="D558" i="3"/>
  <c r="E558" i="3" s="1"/>
  <c r="D566" i="3"/>
  <c r="E566" i="3" s="1"/>
  <c r="D574" i="3"/>
  <c r="E574" i="3" s="1"/>
  <c r="D586" i="3"/>
  <c r="E586" i="3" s="1"/>
  <c r="D596" i="3"/>
  <c r="E596" i="3" s="1"/>
  <c r="D604" i="3"/>
  <c r="E604" i="3" s="1"/>
  <c r="D608" i="3"/>
  <c r="E608" i="3" s="1"/>
  <c r="D616" i="3"/>
  <c r="E616" i="3" s="1"/>
  <c r="D624" i="3"/>
  <c r="E624" i="3" s="1"/>
  <c r="D634" i="3"/>
  <c r="E634" i="3" s="1"/>
  <c r="D642" i="3"/>
  <c r="E642" i="3" s="1"/>
  <c r="D654" i="3"/>
  <c r="E654" i="3" s="1"/>
  <c r="D664" i="3"/>
  <c r="E664" i="3" s="1"/>
  <c r="D676" i="3"/>
  <c r="E676" i="3" s="1"/>
  <c r="D684" i="3"/>
  <c r="E684" i="3" s="1"/>
  <c r="E694" i="3"/>
  <c r="E757" i="3"/>
  <c r="D964" i="3"/>
  <c r="E964" i="3" s="1"/>
  <c r="D8" i="3"/>
  <c r="E8" i="3" s="1"/>
  <c r="D12" i="3"/>
  <c r="E12" i="3" s="1"/>
  <c r="D536" i="3"/>
  <c r="E536" i="3" s="1"/>
  <c r="D544" i="3"/>
  <c r="E544" i="3" s="1"/>
  <c r="D561" i="3"/>
  <c r="E561" i="3" s="1"/>
  <c r="D569" i="3"/>
  <c r="E569" i="3" s="1"/>
  <c r="D577" i="3"/>
  <c r="E577" i="3" s="1"/>
  <c r="D585" i="3"/>
  <c r="E585" i="3" s="1"/>
  <c r="D603" i="3"/>
  <c r="E603" i="3" s="1"/>
  <c r="D611" i="3"/>
  <c r="E611" i="3" s="1"/>
  <c r="D619" i="3"/>
  <c r="E619" i="3" s="1"/>
  <c r="D628" i="3"/>
  <c r="E628" i="3" s="1"/>
  <c r="D637" i="3"/>
  <c r="E637" i="3" s="1"/>
  <c r="D645" i="3"/>
  <c r="E645" i="3" s="1"/>
  <c r="D657" i="3"/>
  <c r="E657" i="3" s="1"/>
  <c r="D667" i="3"/>
  <c r="E667" i="3" s="1"/>
  <c r="D675" i="3"/>
  <c r="E675" i="3" s="1"/>
  <c r="D688" i="3"/>
  <c r="E688" i="3" s="1"/>
  <c r="E693" i="3"/>
  <c r="D959" i="3"/>
  <c r="E959" i="3" s="1"/>
  <c r="D963" i="3"/>
  <c r="E963" i="3" s="1"/>
  <c r="D971" i="3"/>
  <c r="E971" i="3" s="1"/>
  <c r="D3" i="3"/>
  <c r="E3" i="3" s="1"/>
  <c r="D6" i="3"/>
  <c r="E6" i="3" s="1"/>
  <c r="D10" i="3"/>
  <c r="E10" i="3" s="1"/>
  <c r="D14" i="3"/>
  <c r="E14" i="3" s="1"/>
  <c r="D18" i="3"/>
  <c r="E18" i="3" s="1"/>
  <c r="D22" i="3"/>
  <c r="E22" i="3" s="1"/>
  <c r="D26" i="3"/>
  <c r="E26" i="3" s="1"/>
  <c r="D77" i="3"/>
  <c r="E77" i="3" s="1"/>
  <c r="D81" i="3"/>
  <c r="E81" i="3" s="1"/>
  <c r="D527" i="3"/>
  <c r="E527" i="3" s="1"/>
  <c r="D534" i="3"/>
  <c r="E534" i="3" s="1"/>
  <c r="D538" i="3"/>
  <c r="E538" i="3" s="1"/>
  <c r="D542" i="3"/>
  <c r="E542" i="3" s="1"/>
  <c r="D546" i="3"/>
  <c r="E546" i="3" s="1"/>
  <c r="D559" i="3"/>
  <c r="E559" i="3" s="1"/>
  <c r="D563" i="3"/>
  <c r="E563" i="3" s="1"/>
  <c r="D567" i="3"/>
  <c r="E567" i="3" s="1"/>
  <c r="D571" i="3"/>
  <c r="E571" i="3" s="1"/>
  <c r="D575" i="3"/>
  <c r="E575" i="3" s="1"/>
  <c r="D579" i="3"/>
  <c r="E579" i="3" s="1"/>
  <c r="D583" i="3"/>
  <c r="E583" i="3" s="1"/>
  <c r="D587" i="3"/>
  <c r="E587" i="3" s="1"/>
  <c r="D593" i="3"/>
  <c r="E593" i="3" s="1"/>
  <c r="D597" i="3"/>
  <c r="E597" i="3" s="1"/>
  <c r="D601" i="3"/>
  <c r="E601" i="3" s="1"/>
  <c r="D605" i="3"/>
  <c r="E605" i="3" s="1"/>
  <c r="D609" i="3"/>
  <c r="E609" i="3" s="1"/>
  <c r="D613" i="3"/>
  <c r="E613" i="3" s="1"/>
  <c r="D617" i="3"/>
  <c r="E617" i="3" s="1"/>
  <c r="D621" i="3"/>
  <c r="E621" i="3" s="1"/>
  <c r="D625" i="3"/>
  <c r="E625" i="3" s="1"/>
  <c r="D630" i="3"/>
  <c r="E630" i="3" s="1"/>
  <c r="D635" i="3"/>
  <c r="E635" i="3" s="1"/>
  <c r="D639" i="3"/>
  <c r="E639" i="3" s="1"/>
  <c r="D643" i="3"/>
  <c r="E643" i="3" s="1"/>
  <c r="D647" i="3"/>
  <c r="E647" i="3" s="1"/>
  <c r="D651" i="3"/>
  <c r="E651" i="3" s="1"/>
  <c r="D655" i="3"/>
  <c r="E655" i="3" s="1"/>
  <c r="D660" i="3"/>
  <c r="E660" i="3" s="1"/>
  <c r="D665" i="3"/>
  <c r="E665" i="3" s="1"/>
  <c r="D669" i="3"/>
  <c r="E669" i="3" s="1"/>
  <c r="D673" i="3"/>
  <c r="E673" i="3" s="1"/>
  <c r="D677" i="3"/>
  <c r="E677" i="3" s="1"/>
  <c r="D681" i="3"/>
  <c r="E681" i="3" s="1"/>
  <c r="D685" i="3"/>
  <c r="E685" i="3" s="1"/>
  <c r="D690" i="3"/>
  <c r="E690" i="3" s="1"/>
  <c r="E697" i="3"/>
  <c r="E705" i="2"/>
  <c r="E713" i="2"/>
  <c r="E754" i="3"/>
  <c r="D961" i="3"/>
  <c r="E961" i="3" s="1"/>
  <c r="D965" i="3"/>
  <c r="E965" i="3" s="1"/>
  <c r="D969" i="3"/>
  <c r="E969" i="3" s="1"/>
  <c r="D973" i="3"/>
  <c r="E973" i="3" s="1"/>
  <c r="D977" i="3"/>
  <c r="E977" i="3" s="1"/>
  <c r="D646" i="3"/>
  <c r="E646" i="3" s="1"/>
  <c r="D680" i="3"/>
  <c r="E680" i="3" s="1"/>
  <c r="D595" i="3"/>
  <c r="E595" i="3" s="1"/>
  <c r="D560" i="3"/>
  <c r="E560" i="3" s="1"/>
  <c r="D678" i="3"/>
  <c r="E678" i="3" s="1"/>
  <c r="D531" i="3"/>
  <c r="E531" i="3" s="1"/>
  <c r="D705" i="2"/>
  <c r="D732" i="3"/>
  <c r="E732" i="3" s="1"/>
  <c r="D711" i="2"/>
  <c r="D738" i="3"/>
  <c r="E738" i="3" s="1"/>
  <c r="D713" i="2"/>
  <c r="D740" i="3"/>
  <c r="E740" i="3" s="1"/>
  <c r="D715" i="2"/>
  <c r="D742" i="3"/>
  <c r="E742" i="3" s="1"/>
  <c r="D717" i="2"/>
  <c r="D744" i="3"/>
  <c r="E744" i="3" s="1"/>
  <c r="D719" i="2"/>
  <c r="D746" i="3"/>
  <c r="E746" i="3" s="1"/>
  <c r="D708" i="2"/>
  <c r="D735" i="3"/>
  <c r="E735" i="3" s="1"/>
  <c r="D710" i="2"/>
  <c r="D737" i="3"/>
  <c r="E737" i="3" s="1"/>
  <c r="D714" i="2"/>
  <c r="D741" i="3"/>
  <c r="E741" i="3" s="1"/>
  <c r="D716" i="2"/>
  <c r="D743" i="3"/>
  <c r="E743" i="3" s="1"/>
  <c r="D718" i="2"/>
  <c r="D745" i="3"/>
  <c r="E745" i="3" s="1"/>
  <c r="E1028" i="3" l="1"/>
</calcChain>
</file>

<file path=xl/sharedStrings.xml><?xml version="1.0" encoding="utf-8"?>
<sst xmlns="http://schemas.openxmlformats.org/spreadsheetml/2006/main" count="3591" uniqueCount="1856">
  <si>
    <t>Внутренний курс компании</t>
  </si>
  <si>
    <t>Остальное</t>
  </si>
  <si>
    <t>Viko</t>
  </si>
  <si>
    <t>Makel</t>
  </si>
  <si>
    <t>Наименование продукции</t>
  </si>
  <si>
    <t>Ссылка</t>
  </si>
  <si>
    <t>Адрес: г. Москва, Сигнальный пр-д, д. 16, стр. 20</t>
  </si>
  <si>
    <t>Распродажа!</t>
  </si>
  <si>
    <t>Перейти</t>
  </si>
  <si>
    <t>(с 09-30 до 17-30, кроме суб. и воскр.)</t>
  </si>
  <si>
    <t xml:space="preserve">E-mail: </t>
  </si>
  <si>
    <t>6825929@gmail.com</t>
  </si>
  <si>
    <t>Автоматические выключатели АВВ, ИЭК</t>
  </si>
  <si>
    <t>Fetih</t>
  </si>
  <si>
    <t>Tel/Fax:</t>
  </si>
  <si>
    <t>Makel Наружней установки, цвет белый (IP20)</t>
  </si>
  <si>
    <t>Makel Наружней установки, цвет крем (IP20)</t>
  </si>
  <si>
    <t xml:space="preserve">Makel Наружней установки влагозащитный(IP55, IP44) </t>
  </si>
  <si>
    <t>Makel Наружней установки, цвет дуб (IP20)</t>
  </si>
  <si>
    <t>Makel Наружней установки, цвет орех (IP20)</t>
  </si>
  <si>
    <t>Makel Defne, цвет белый</t>
  </si>
  <si>
    <t>Makel Defne, цвет крем</t>
  </si>
  <si>
    <t>Makel Lilium, цвет белый</t>
  </si>
  <si>
    <t>Makel Lilium, цвет крем</t>
  </si>
  <si>
    <t>Makel Mimoza, цвет белый</t>
  </si>
  <si>
    <t>Makel Mimoza, цвет крем</t>
  </si>
  <si>
    <t>Makel Mimoza, цвет серый металлик</t>
  </si>
  <si>
    <t>Makel Mimoza, цвет зеленый металлик</t>
  </si>
  <si>
    <t>Makel Колодки, Аксессуары</t>
  </si>
  <si>
    <t>Makel Удлинители</t>
  </si>
  <si>
    <t>UNIVersal Удлинители, Колодки</t>
  </si>
  <si>
    <t>Viko Carmen, цвет белый</t>
  </si>
  <si>
    <t>Viko Carmen, цвет крем</t>
  </si>
  <si>
    <t>Viko Karre, цвет белый</t>
  </si>
  <si>
    <t>Viko Karre, цвет крем</t>
  </si>
  <si>
    <t>Viko Yasemin, цвет белый (РАСПРОДАЖА)</t>
  </si>
  <si>
    <t>Viko Yasemin, цвет крем (РАСПРОДАЖА)</t>
  </si>
  <si>
    <t>Viko MULTİ-LET колодки</t>
  </si>
  <si>
    <t>Viko MULTİ-LET удлинители</t>
  </si>
  <si>
    <t>Viko Аксессуары</t>
  </si>
  <si>
    <t>Viko Удлинители, колодки (Leylak)(РАСПРОДАЖА)</t>
  </si>
  <si>
    <t>Viko VERA Наружней установки, цвет белый (IP20)</t>
  </si>
  <si>
    <t>Viko VERA Наружней установки, цвет крем (IP20)</t>
  </si>
  <si>
    <t>Viko VERA Наружней установки, цвет дуб (IP20)</t>
  </si>
  <si>
    <t>Viko VERA Наружней установки, цвет махагон (IP20)</t>
  </si>
  <si>
    <t>Кабельные стяжки пр-ва Турции</t>
  </si>
  <si>
    <t>Кабель, гофрированная труба</t>
  </si>
  <si>
    <t>Прожектора</t>
  </si>
  <si>
    <t>Фильтры, переходники, патроны, удлинители</t>
  </si>
  <si>
    <t>ООО "Трелван"  тел/факс: (499) 755-8516, (499) 755-86-16  http://www.makel.ru, www.viko.com.ru  E-mail: 6825929@gmail.com</t>
  </si>
  <si>
    <t>Фасовка</t>
  </si>
  <si>
    <t>Артикул</t>
  </si>
  <si>
    <t xml:space="preserve"> Наименование</t>
  </si>
  <si>
    <t>Bemis</t>
  </si>
  <si>
    <t>10-010</t>
  </si>
  <si>
    <t>BEM 10-010 (ОУ) Розетка 3 гн. (з) с крыш. кауч. 16A 220V  IP55</t>
  </si>
  <si>
    <t>11-103</t>
  </si>
  <si>
    <t>BEM 11-103 Econom Штепсель (з) кауч. 16A 220V  IP44</t>
  </si>
  <si>
    <t>ВК1-2504-4023</t>
  </si>
  <si>
    <t xml:space="preserve">BEM 15-012(ВК1-2504-4023) Вилка угловая кауч. 25A 380V </t>
  </si>
  <si>
    <t>2504-4011</t>
  </si>
  <si>
    <t>BEM 15-013(ВК1-2504-4011)Вилка кауч. 3/25A 380V IP44</t>
  </si>
  <si>
    <t>2504-4511</t>
  </si>
  <si>
    <t xml:space="preserve">BEM 15-014(ВК6-2504-4511) (ОУ) Розетка с крыш. кауч. 25A 380V </t>
  </si>
  <si>
    <t>ВК1-2504-4314</t>
  </si>
  <si>
    <t>BEM 15-015(ВК1-2504-4314) Каб-ная розетка кауч. 3/25A 380V IP44</t>
  </si>
  <si>
    <t>ВК6-2504-4615</t>
  </si>
  <si>
    <t>BEM 15-016 (ОУ)(ВК6-2504-4615) Розетка 3 гн. с крыш. кауч. 25A 380V</t>
  </si>
  <si>
    <t>ВР2-2504-4516</t>
  </si>
  <si>
    <t>BEM 15-019(ВР2-2504-4516) (ОУ) Розетка с крыш. 25A 380V</t>
  </si>
  <si>
    <t>ВК6-2504-4612</t>
  </si>
  <si>
    <t>BEM 15-244(ВК6-2504-4612) (ОУ) Розетка 2 гн. с крыш. кауч. 25A 380V</t>
  </si>
  <si>
    <t>BK6-1504-2011</t>
  </si>
  <si>
    <t>BEM 20-060(BK6-1504-2011) Вилка кауч. 3/16A 380V IP44</t>
  </si>
  <si>
    <t>20-061</t>
  </si>
  <si>
    <t>BEM 20-061 Вилка угловая кауч. 3/16A 380V  IP44</t>
  </si>
  <si>
    <t>BK6-1504-2311</t>
  </si>
  <si>
    <t>BEM 20-062(BK6-1504-2311) Каб-ная розетка c крыш. кауч. 3/16A 380V IP44</t>
  </si>
  <si>
    <t>BK6-1504-2511</t>
  </si>
  <si>
    <t>BEM 20-063(BK6-1504-2511) (ОУ) Розетка с крыш. кауч. 3/16A 380V IP44</t>
  </si>
  <si>
    <t>ВК6-3504-2011</t>
  </si>
  <si>
    <t xml:space="preserve">BEM 20-066(ВК6-3504-2011) Вилка кауч. 32A 380V </t>
  </si>
  <si>
    <t>BK6-3504-2022</t>
  </si>
  <si>
    <t>BEM 20-067 Вилка угловая кауч. 32A 380V (BK6-3504-2022)</t>
  </si>
  <si>
    <t>ВК6-3504-2511</t>
  </si>
  <si>
    <t>BEM 20-068(ВК6-3504-2511) (ОУ) Розетка с крыш. кауч. 3/32A 380V IP44</t>
  </si>
  <si>
    <t>BK6-3504-2311</t>
  </si>
  <si>
    <t xml:space="preserve">BEM 20-069 Каб-ная розетка c крыш. кауч. 32A 380V(BK6-3504-2311), IP44 </t>
  </si>
  <si>
    <t>ВК2011</t>
  </si>
  <si>
    <t>BК1-1402-2011 Вилка (з) 16A 220V</t>
  </si>
  <si>
    <t>ВК2021</t>
  </si>
  <si>
    <t>BК1-1402-2021 Вилка (з) угловая с кольцом 16A 220V</t>
  </si>
  <si>
    <t>ВК2022</t>
  </si>
  <si>
    <t>BК1-1402-2022 Вилка (з) угловая 16A 220V  IP44</t>
  </si>
  <si>
    <t>ВК2311</t>
  </si>
  <si>
    <t>BК1-1402-2311 Штепсель (з) 1/16A</t>
  </si>
  <si>
    <t>ВК3511</t>
  </si>
  <si>
    <t>BК1-1402-3511 Каучуковая наст. розетка (з) с крыш. 1/16A</t>
  </si>
  <si>
    <t>ВК3612</t>
  </si>
  <si>
    <t>BК1-1402-3612 Каучуковая 2-ая (з) с крыш. 1/16A IP54</t>
  </si>
  <si>
    <t>BК3613</t>
  </si>
  <si>
    <t>BК1-1402-3613 Каучуковая 3-ая (з) с крыш. 1/16A  IP54</t>
  </si>
  <si>
    <t>BК3614</t>
  </si>
  <si>
    <t>BК1-1402-3614 Каучуковая 4-ая (з) с крыш. 1/16A, IP54 (6)</t>
  </si>
  <si>
    <t>Автоматические выключатели  ИЭК</t>
  </si>
  <si>
    <t>2CDS241001R0064</t>
  </si>
  <si>
    <t>АВВ автоматический выключатель SH201L - C6</t>
  </si>
  <si>
    <t>2CDS241001R0104</t>
  </si>
  <si>
    <t>АВВ автоматический выключатель SH201L - C10</t>
  </si>
  <si>
    <t>2CDS241001R0164</t>
  </si>
  <si>
    <t>АВВ автоматический выключатель SH201L - C16</t>
  </si>
  <si>
    <t>2CDS241001R0204</t>
  </si>
  <si>
    <t>АВВ автоматический выключатель SH201L - C20</t>
  </si>
  <si>
    <t>2CDS241001R0254</t>
  </si>
  <si>
    <t>АВВ автоматический выключатель SH201L - C25</t>
  </si>
  <si>
    <t>2CDS241001R0404</t>
  </si>
  <si>
    <t>АВВ автоматический выключатель SH201L - C40</t>
  </si>
  <si>
    <t>2СDS241001R0504</t>
  </si>
  <si>
    <t>АВВ автоматический выключатель SH201L - C50</t>
  </si>
  <si>
    <t>2CDS243001R0164</t>
  </si>
  <si>
    <t>АВВ автоматический выключатель 3P SH203L - C16</t>
  </si>
  <si>
    <t>2CDS243001R0204</t>
  </si>
  <si>
    <t>АВВ автоматический выключатель 3P SH203L - C20</t>
  </si>
  <si>
    <t>2CDS243001R0254</t>
  </si>
  <si>
    <t>АВВ автоматический выключатель 3P SH203L - C25</t>
  </si>
  <si>
    <t>2CDS243001R0634</t>
  </si>
  <si>
    <t>АВВ автоматический выключатель 3P SH203L - C63</t>
  </si>
  <si>
    <t>2CSR255040R1254</t>
  </si>
  <si>
    <t>АВВ  дифференциальный автоматичекий выкл DS201 1/25A AC30</t>
  </si>
  <si>
    <t>2СSR145001R1104</t>
  </si>
  <si>
    <t>АВВ  дифференциальный автоматический выкл DSH941R 1/10А 30мА</t>
  </si>
  <si>
    <t>2СSR145001R1164</t>
  </si>
  <si>
    <t>АВВ  дифференциальный автоматический выкл DSH941R 1/16А 30мА</t>
  </si>
  <si>
    <t>MVA20-1-006-C</t>
  </si>
  <si>
    <t>ИЭК автоматический выключатель (ВА47-29)1/6А</t>
  </si>
  <si>
    <t>MVA20-1-010-C</t>
  </si>
  <si>
    <t>ИЭК автоматический выключатель (ВА47-29)1/10А</t>
  </si>
  <si>
    <t>MVA20-1-016-C</t>
  </si>
  <si>
    <t>ИЭК автоматический выключатель (ВА47-29)1/16А</t>
  </si>
  <si>
    <t>MVA20-1-020-C</t>
  </si>
  <si>
    <t>ИЭК автоматический выключатель (ВА47-29)1/20А</t>
  </si>
  <si>
    <t>MVA20-1-025-C</t>
  </si>
  <si>
    <t>ИЭК автоматический выключатель (ВА47-29)1/25А</t>
  </si>
  <si>
    <t>MVA20-1-032-C</t>
  </si>
  <si>
    <t>ИЭК автоматический выключатель (ВА47-29)1/32А</t>
  </si>
  <si>
    <t>MVA20-1-040-C</t>
  </si>
  <si>
    <t>ИЭК автоматический выключатель (ВА47-29)1/40А</t>
  </si>
  <si>
    <t>MVA20-1-063-C</t>
  </si>
  <si>
    <t>ИЭК автоматический выключатель (ВА47-29)1/63А</t>
  </si>
  <si>
    <t>MVA20-3-010-C</t>
  </si>
  <si>
    <t>ИЭК автоматический выключатель (ВА47-29)3/10А</t>
  </si>
  <si>
    <t>MVA20-3-016-C</t>
  </si>
  <si>
    <t>ИЭК автоматический выключатель (ВА47-29)3/16А</t>
  </si>
  <si>
    <t xml:space="preserve">MVA20-3-032-C	</t>
  </si>
  <si>
    <t>ИЭК автоматический выключатель (ВА47-29)3/32А</t>
  </si>
  <si>
    <t>MVA20-3-063-C</t>
  </si>
  <si>
    <t>ИЭК автоматический выключатель (ВА47-29)3/63А</t>
  </si>
  <si>
    <t>MVA40-3-080-C</t>
  </si>
  <si>
    <t>ИЭК автоматический выключатель (ВА47-100) 3/80А</t>
  </si>
  <si>
    <t>MVA40-3-100-C</t>
  </si>
  <si>
    <t>ИЭК автоматический выключатель (ВА47-100) 3/100А</t>
  </si>
  <si>
    <t>MAD22-5-016-C-30</t>
  </si>
  <si>
    <t>Диференциальный автоматический выключатель 1/16А (АВДТ 32)</t>
  </si>
  <si>
    <t>MAD22-5-020-C-30</t>
  </si>
  <si>
    <t>Диференциальный автоматический выключатель 1/20А (АВДТ 32)</t>
  </si>
  <si>
    <t>MAD22-5-025-C-30</t>
  </si>
  <si>
    <t>Диференциальный автоматический выключатель 1/25А (АВДТ 32)</t>
  </si>
  <si>
    <t>MAD22-5-032-C-30</t>
  </si>
  <si>
    <t>Диференциальный автоматический выключатель 1/32А (АВДТ 32)</t>
  </si>
  <si>
    <t>BS-096</t>
  </si>
  <si>
    <t>AVF Адаптер сетевой универсальный BS-096</t>
  </si>
  <si>
    <t>BS-121</t>
  </si>
  <si>
    <t>AVF Ночник с выключателем BS-121</t>
  </si>
  <si>
    <t>101-02</t>
  </si>
  <si>
    <t>FETIH(101-02) Разветвитель 2 гн (з) 16А</t>
  </si>
  <si>
    <t>101-03</t>
  </si>
  <si>
    <t>FETIH(101-03) Тройник  плоский с заз. 16А</t>
  </si>
  <si>
    <t>102-03</t>
  </si>
  <si>
    <t>FETIH(102-03) Тройник  1гн с заз.16А+2гн 2,5А</t>
  </si>
  <si>
    <t>Tenpo</t>
  </si>
  <si>
    <t>29</t>
  </si>
  <si>
    <t>TENPO 29 Штепсель (з) герм. 250В~10/16А</t>
  </si>
  <si>
    <t>29/2</t>
  </si>
  <si>
    <t>TENPO 29/2 Колодка 2 гн. (з) герм. 250В~10/16А</t>
  </si>
  <si>
    <t>AVF</t>
  </si>
  <si>
    <t>BS-163</t>
  </si>
  <si>
    <t>AVF BS-163 Вилка (з) герм. 250В~10/16А IP44 (35/210)</t>
  </si>
  <si>
    <t>BS-166</t>
  </si>
  <si>
    <t>AVF BS-166 Колодка 4 гн. (з) герм. 250В~10/16А IP44 (12/48)</t>
  </si>
  <si>
    <t>BS-170</t>
  </si>
  <si>
    <t>AVF BS-170 Колодка 3 гн. (з) герм. 250В~10/16А IP44 (15/60)</t>
  </si>
  <si>
    <t>BS-176</t>
  </si>
  <si>
    <t>AVF BS-176 Штепсель (з) герм. 250В~10/16А IP44 (35/210)</t>
  </si>
  <si>
    <t>BS-177</t>
  </si>
  <si>
    <t>AVF BS-177 Колодка 2 гн. (з) герм. 250В~10/16А IP44 (20/80)</t>
  </si>
  <si>
    <t>BS-197</t>
  </si>
  <si>
    <t>AVF BS-197 Розетка (з) герм. 250В~10/16А IP44 (44/176)</t>
  </si>
  <si>
    <t>Makel Наружней установки, цвет белый</t>
  </si>
  <si>
    <t>451А3</t>
  </si>
  <si>
    <t>MAKEL IP20 белый Блок Выкл. 1 кл. с подсветкой + Розетка (з) (ОУ) (451А3) 10/60</t>
  </si>
  <si>
    <t>451А2</t>
  </si>
  <si>
    <t>MAKEL IP20 белый Блок Выкл. 2 кл. + Розетка (з) (ОУ) (451А2) 10/60</t>
  </si>
  <si>
    <t>451А4</t>
  </si>
  <si>
    <t>MAKEL IP20 белый Блок Выкл. 2 кл. с подсветкой + Розетка (з) (ОУ) (451А4) 10/60</t>
  </si>
  <si>
    <t>MAKEL IP20 белый Выключатель 1 клавишный (ОУ) (45101) 10/100</t>
  </si>
  <si>
    <t>MAKEL IP20 белый Выключатель 1 клавишный проходной (ОУ) (45105) 10/100</t>
  </si>
  <si>
    <t>MAKEL IP20 белый Выключатель 1 клавишный проходной с подсветкой (ОУ) (45125) 10/100</t>
  </si>
  <si>
    <t>MAKEL IP20 белый Выключатель 1 клавишный с подсветкой (ОУ) (45121) 10/100</t>
  </si>
  <si>
    <t>MAKEL IP20 белый Выключатель 2-х клавишный (ОУ) (45103) 10/100</t>
  </si>
  <si>
    <t>MAKEL IP20 белый Выключатель 2-х клавишный с подсветкой (ОУ) (45123) 10/100</t>
  </si>
  <si>
    <t>451А5</t>
  </si>
  <si>
    <t>MAKEL IP20 белый Выключатель 3-х клавишный (ОУ) (451А5) 10/100</t>
  </si>
  <si>
    <t>MAKEL IP20 белый Розетка  без заземления (ОУ) (45102) 10/100</t>
  </si>
  <si>
    <t>MAKEL IP20 белый Розетка  с заземлением (ОУ) (45108) 10/100</t>
  </si>
  <si>
    <t>MAKEL IP20 белый Розетка двойная без заземления (ОУ) (45117) 10/100</t>
  </si>
  <si>
    <t>MAKEL IP20 белый Розетка двойная с заземлением (ОУ) (45182) 10/100</t>
  </si>
  <si>
    <t>MAKEL IP20 белый Розетка телевизионная TV проходная (ОУ) (45107) 10/100</t>
  </si>
  <si>
    <t>MAKEL IP20 белый Розетка телефонная TF (ОУ) (45114) 10/100</t>
  </si>
  <si>
    <t>Makel Наружней установки, цвет крем</t>
  </si>
  <si>
    <t>452А1</t>
  </si>
  <si>
    <t>MAKEL IP20 крем Блок Выкл. 1 кл. + Розетка (з) (ОУ) (452А1) 10/60</t>
  </si>
  <si>
    <t>452А3</t>
  </si>
  <si>
    <t>MAKEL IP20 крем Блок Выкл. 1 кл. с подсветкой + Розетка (з) (ОУ) (452А3) 10/60</t>
  </si>
  <si>
    <t>452А2</t>
  </si>
  <si>
    <t>MAKEL IP20 крем Блок Выкл. 2 кл. + Розетка (з) (ОУ) (452А2) 10/60</t>
  </si>
  <si>
    <t>452А4</t>
  </si>
  <si>
    <t>MAKEL IP20 крем Блок Выкл. 2 кл. с подсветкой + Розетка (з) (ОУ) (452А4) 10/60</t>
  </si>
  <si>
    <t>MAKEL IP20 крем Выключатель 1 клавишный (ОУ) (45201) 10/100</t>
  </si>
  <si>
    <t>MAKEL IP20 крем Выключатель 1 клавишный проходной (ОУ) (45205) 10/100</t>
  </si>
  <si>
    <t>MAKEL IP20 крем Выключатель 1 клавишный проходной с подсветкой (ОУ) (45225) 10/100</t>
  </si>
  <si>
    <t>MAKEL IP20 крем Выключатель 1 клавишный с подсветкой (ОУ) (45221) 10/100</t>
  </si>
  <si>
    <t>MAKEL IP20 крем Выключатель 2-х клавишный (ОУ) (45203) 10/100</t>
  </si>
  <si>
    <t>MAKEL IP20 крем Выключатель 2-х клавишный с подсветкой (ОУ) (45223) 10/100</t>
  </si>
  <si>
    <t>452А5</t>
  </si>
  <si>
    <t>MAKEL IP20 крем Выключатель 3-х клавишный (ОУ) (452А5) 10/100</t>
  </si>
  <si>
    <t>MAKEL IP20 крем Розетка  без заземления (ОУ) (45202) 10/100</t>
  </si>
  <si>
    <t>MAKEL IP20 крем Розетка  с заземлением (ОУ) (45208) 10/100</t>
  </si>
  <si>
    <t>MAKEL IP20 крем Розетка двойная без заземления (ОУ) (45217) 10/100</t>
  </si>
  <si>
    <t>MAKEL IP20 крем Розетка двойная с заземлением (ОУ) (45282) 10/100</t>
  </si>
  <si>
    <t>MAKEL IP20 крем Розетка телевизионная TV проходная (ОУ) (45207) 10/100</t>
  </si>
  <si>
    <t>MAKEL IP20 крем Розетка телефонная TF (ОУ) (45214) 10/100</t>
  </si>
  <si>
    <t>Makel Наружней установки влагозащитный (IP55, IP44)</t>
  </si>
  <si>
    <t>Makel IP55 серый Блок Выкл. 1 кл. + Розетка (з) с крышкой (ОУ) (36064202) 6/60</t>
  </si>
  <si>
    <t>Makel IP55 серый Блок Выкл. 1 кл. + Розетка (з) с крышкой с пружинным заж. (ОУ) (36064207) 6/60</t>
  </si>
  <si>
    <t>Makel IP55 серый Блок Выкл. 2 кл. + Розетка (з) с крышкой с пружинным зажимом (ОУ) (36064208) 6/60</t>
  </si>
  <si>
    <t>Makel IP55 серый Блок Розетка 2-я (з) с крышкой с пружинным заж.(ОУ) (36064206) 6/60</t>
  </si>
  <si>
    <t>Makel IP55 серый Выкл. 1 кл.  с пружинным заж.(ОУ) (36064101) 12/120</t>
  </si>
  <si>
    <t>Makel IP55 серый Выкл. 1 кл. проходной с пружинным заж.(ОУ) (36064105) 12/120</t>
  </si>
  <si>
    <t>Makel IP55 серый Выкл. 2 кл. с пружинным зажимом (ОУ) (36064103) 12/120</t>
  </si>
  <si>
    <t>Makel IP55 серый Розетка (з) c крыш. с пружинным зажимом (ОУ) (36064099) 12/120</t>
  </si>
  <si>
    <t>MAKEL IP44 белый Блок Выкл. 1 кл. + Розетка (з) с крышкой (ОУ) (18350) 6/60</t>
  </si>
  <si>
    <t>MAKEL IP44 белый Блок Выкл. 2 кл. + Розетка (з) с крышкой (ОУ) (18351) 6/60</t>
  </si>
  <si>
    <t>MAKEL IP44 белый Блок Розетка 2-я (з) с крышкой (ОУ) (18354) 6/60</t>
  </si>
  <si>
    <t>MAKEL IP44 белый Выключатель 1 клавишный (ОУ) (18300) 10/100</t>
  </si>
  <si>
    <t>MAKEL IP44 белый Выключатель 1 клавишный проходной (ОУ) (18303) 10/100</t>
  </si>
  <si>
    <t>MAKEL IP44 белый Выключатель 2-х клавишный (ОУ) (18301) 10/100</t>
  </si>
  <si>
    <t>MAKEL IP44 белый Кнопка звонка  (ОУ) (18310) 10/100</t>
  </si>
  <si>
    <t>MAKEL IP44 белый Розетка без заземления (ОУ) (18306) 10/100</t>
  </si>
  <si>
    <t>MAKEL IP44 белый Розетка с заземлением (ОУ) (18308) 10/100</t>
  </si>
  <si>
    <t>MAKEL IP44 белый Розетка с заземлением и крышкой (ОУ) (18304) 10/100</t>
  </si>
  <si>
    <t>MAKEL IP44 белый Розетка телевизионная TV проходная (ОУ) (18307) 10/100</t>
  </si>
  <si>
    <t>MAKEL IP44 белый Розетка телефонная TF (ОУ) (18314) 10/100</t>
  </si>
  <si>
    <t>Makel Наружней установки, цвет дуб</t>
  </si>
  <si>
    <t>MAKEL IP20 дуб Выключатель 1 клавишный (ОУ) (45301) 10/100</t>
  </si>
  <si>
    <t>MAKEL IP20 дуб Выключатель 1 клавишный проходной (ОУ) (45305) 10/100</t>
  </si>
  <si>
    <t>MAKEL IP20 дуб Выключатель 1 клавишный проходной с подсветкой (ОУ) (45325) 10/100</t>
  </si>
  <si>
    <t>MAKEL IP20 дуб Выключатель 1 клавишный с подсветкой (ОУ) (45321) 10/100</t>
  </si>
  <si>
    <t>MAKEL IP20 дуб Выключатель 2-х клавишный (ОУ) (45303) 10/100</t>
  </si>
  <si>
    <t>MAKEL IP20 дуб Выключатель 2-х клавишный с подсветкой (ОУ) (45323) 10/100</t>
  </si>
  <si>
    <t>MAKEL IP20 дуб Розетка  без заземления (ОУ) (45302) 10/100</t>
  </si>
  <si>
    <t>MAKEL IP20 дуб Розетка  с заземлением (ОУ) (45308) 10/100</t>
  </si>
  <si>
    <t>MAKEL IP20 дуб Розетка двойная без заземления (ОУ) (45317) 10/100</t>
  </si>
  <si>
    <t>MAKEL IP20 дуб Розетка двойная с заземлением (ОУ) (45382) 10/100</t>
  </si>
  <si>
    <t>MAKEL IP20 дуб Розетка телевизионная TV проходная (ОУ) (45307) 10/100</t>
  </si>
  <si>
    <t>MAKEL IP20 дуб Розетка телефонная TF (ОУ) (45314) 10/100</t>
  </si>
  <si>
    <t>Makel Наружней установки, цвет орех</t>
  </si>
  <si>
    <t>MAKEL IP20 орех Выключатель 1 клавишный (ОУ) (45401) 10/100</t>
  </si>
  <si>
    <t>MAKEL IP20 орех Выключатель 1 клавишный проходной (ОУ) (45405) 10/100</t>
  </si>
  <si>
    <t>MAKEL IP20 орех Выключатель 1 клавишный проходной с подсветкой (ОУ) (45425) 10/100</t>
  </si>
  <si>
    <t>MAKEL IP20 орех Выключатель 1 клавишный с подсветкой (ОУ) (45421) 10/100</t>
  </si>
  <si>
    <t>MAKEL IP20 орех Выключатель 2-х клавишный (ОУ) (45403) 10/100</t>
  </si>
  <si>
    <t>MAKEL IP20 орех Выключатель 2-х клавишный с подсветкой (ОУ) (45423) 10/100</t>
  </si>
  <si>
    <t>MAKEL IP20 орех Розетка  без заземления (ОУ) (45402) 10/100</t>
  </si>
  <si>
    <t>MAKEL IP20 орех Розетка  с заземлением (ОУ) (45408) 10/100</t>
  </si>
  <si>
    <t>MAKEL IP20 орех Розетка двойная без заземления (ОУ) (45417) 10/100</t>
  </si>
  <si>
    <t>MAKEL IP20 орех Розетка двойная с заземлением (ОУ) (45482) 10/100</t>
  </si>
  <si>
    <t>MAKEL IP20 орех Розетка телевизионная TV проходная (ОУ) (45407) 10/100</t>
  </si>
  <si>
    <t>MAKEL IP20 орех Розетка телефонная TF (ОУ) (45414) 10/100</t>
  </si>
  <si>
    <t>Makel Defne белый Выключатель 1 клавишный (42001001) 12/120</t>
  </si>
  <si>
    <t>Makel Defne белый Выключатель 1 клавишный проходной (42001005) 12/120</t>
  </si>
  <si>
    <t>Makel Defne белый Выключатель 1 клавишный проходной с подсветкой (42001025) 12/120</t>
  </si>
  <si>
    <t>Makel Defne белый Выключатель 1 клавишный с подсветкой (42001021) 12/120</t>
  </si>
  <si>
    <t>Makel Defne белый Выключатель 2-х клавишный (42001003) 12/120</t>
  </si>
  <si>
    <t>Makel Defne белый Выключатель 2-х клавишный проходной (42001026) 12/120</t>
  </si>
  <si>
    <t>Makel Defne белый Выключатель 2-х клавишный с подсветкой (42001023) 12/120</t>
  </si>
  <si>
    <t>Makel Defne белый Выключатель 3-х клавишный (42001091) 12/120</t>
  </si>
  <si>
    <t>Makel Defne белый Рамка на 2 поста вертикальная (42001707) 25/250</t>
  </si>
  <si>
    <t>Makel Defne белый Рамка на 2 поста горизонтальная (42001702) 25/250</t>
  </si>
  <si>
    <t>Makel Defne белый Рамка на 3 поста вертикальная (42001708) 20/200</t>
  </si>
  <si>
    <t>Makel Defne белый Рамка на 3 поста горизонтальная (42001703) 20/200</t>
  </si>
  <si>
    <t>Makel Defne белый Рамка на 4 поста горизонтальная (42001704) 25/250</t>
  </si>
  <si>
    <t>Makel Defne белый Рамка на 5 постов горизонтальная (42001705) 5/80</t>
  </si>
  <si>
    <t>Makel Defne белый Рамка на 6 постов горизонтальная (42001706) 5/60</t>
  </si>
  <si>
    <t>Makel Defne белый Розетка  без заземления керамика (42001002) 12/120</t>
  </si>
  <si>
    <t>Makel Defne белый Розетка  без заземления с защитными шторками (42001052) 12/120</t>
  </si>
  <si>
    <t>Makel Defne белый Розетка  с заземлением бакалит (42001028) 12/120</t>
  </si>
  <si>
    <t>Makel Defne белый Розетка  с заземлением и защитными шторками (42001058) 12/120</t>
  </si>
  <si>
    <t>Makel Defne белый Розетка  с заземлением и крышкой керамика (42001009) 12/120</t>
  </si>
  <si>
    <t>Makel Defne белый Розетка  с заземлением керамика (42001008) 12/120</t>
  </si>
  <si>
    <t>Makel Defne белый Розетка Аудио (Hi-Fi) (42001080) 12/120</t>
  </si>
  <si>
    <t>Makel Defne белый Розетка двойная без заземления бакалит (42001017) 12/120</t>
  </si>
  <si>
    <t>Makel Defne белый Розетка двойная с заземлением бакалит (42001057) 12/120</t>
  </si>
  <si>
    <t>Makel Defne белый Розетка компьютерная UTP (Cat5) (42001035) 12/120</t>
  </si>
  <si>
    <t>Makel Defne белый Розетка компьютерная UTP (Cat5) + телефонная TF (RJ11) (42001037) 12/120</t>
  </si>
  <si>
    <t>Makel Defne белый Розетка компьютерная UTP (Cat6) + телефонная TF (RJ11) (42001137) 12/120</t>
  </si>
  <si>
    <t>Makel Defne белый Розетка компьютерная двойная UTP (Cat5) (42001036) 12/120</t>
  </si>
  <si>
    <t>Makel Defne белый Розетка телевизионная TV концевая (42001027) 12/120</t>
  </si>
  <si>
    <t>Makel Defne белый Розетка телевизионная TV проходная (42001007) 12/120</t>
  </si>
  <si>
    <t>Makel Defne белый Розетка телефонная TF (RJ11) (42001014) 12/120</t>
  </si>
  <si>
    <t>Makel Defne белый Розетка телефонная двойная TF (RJ11) (42001034) 12/120</t>
  </si>
  <si>
    <t>Makel Defne белый Светорегулятор 1000W 6A (42001093) 10/100</t>
  </si>
  <si>
    <t>Makel Defne белый Светорегулятор 600W 4A (42001011) 10/100</t>
  </si>
  <si>
    <t>Makel Defne крем Выключатель 1 клавишный (42010001) 12/120</t>
  </si>
  <si>
    <t>Makel Defne крем Выключатель 1 клавишный проходной (42010005) 12/120</t>
  </si>
  <si>
    <t>Makel Defne крем Выключатель 1 клавишный проходной с подсветкой (42010025) 12/120</t>
  </si>
  <si>
    <t>Makel Defne крем Выключатель 1 клавишный с подсветкой (42010021) 12/120</t>
  </si>
  <si>
    <t>Makel Defne крем Выключатель 2-х клавишный (42010003) 12/120</t>
  </si>
  <si>
    <t>Makel Defne крем Выключатель 2-х клавишный проходной (42010026) 12/120</t>
  </si>
  <si>
    <t>Makel Defne крем Выключатель 2-х клавишный с подсветкой (42010023) 12/120</t>
  </si>
  <si>
    <t>Makel Defne крем Выключатель 3-х клавишный (42010091) 12/120</t>
  </si>
  <si>
    <t>Makel Defne крем Рамка на 2 поста вертикальная (42010707) 25/250</t>
  </si>
  <si>
    <t>Makel Defne крем Рамка на 2 поста горизонтальная (42010702) 25/250</t>
  </si>
  <si>
    <t>Makel Defne крем Рамка на 3 поста вертикальная (42010708) 20/200</t>
  </si>
  <si>
    <t>Makel Defne крем Рамка на 3 поста горизонтальная (42010703) 20/200</t>
  </si>
  <si>
    <t>Makel Defne крем Рамка на 4 поста горизонтальная (42010704) 25/250</t>
  </si>
  <si>
    <t>Makel Defne крем Рамка на 5 постов горизонтальная (42010705) 5/80</t>
  </si>
  <si>
    <t>Makel Defne крем Рамка на 6 постов горизонтальная (42010706) 5/60</t>
  </si>
  <si>
    <t>Makel Defne крем Розетка  без заземления керамика (42010002) 12/120</t>
  </si>
  <si>
    <t>Makel Defne крем Розетка  без заземления с защитными шторками (42010052) 12/120</t>
  </si>
  <si>
    <t>Makel Defne крем Розетка  с заземлением и защитными шторками (42010058) 12/120</t>
  </si>
  <si>
    <t>Makel Defne крем Розетка  с заземлением и крышкой керамика (42010009) 12/120</t>
  </si>
  <si>
    <t>Makel Defne крем Розетка  с заземлением керамика (42010008) 12/120</t>
  </si>
  <si>
    <t>Makel Defne крем Розетка двойная без заземления бакалит (42010017) 12/120</t>
  </si>
  <si>
    <t>Makel Defne крем Розетка двойная с заземлением бакалит (42010057) 12/120</t>
  </si>
  <si>
    <t>Makel Defne крем Розетка компьютерная UTP (Cat5) (42010035) 12/120</t>
  </si>
  <si>
    <t>Makel Defne крем Розетка компьютерная UTP (Cat5) + телефонная TF (RJ11) (42010037) 12/120</t>
  </si>
  <si>
    <t>Makel Defne крем Розетка компьютерная двойная UTP (Cat5) (42010036) 12/120</t>
  </si>
  <si>
    <t>Makel Defne крем Розетка телевизионная TV концевая (42010027) 12/120</t>
  </si>
  <si>
    <t>Makel Defne крем Розетка телевизионная TV проходная (42010007) 12/120</t>
  </si>
  <si>
    <t>Makel Defne крем Розетка телефонная TF (RJ11) (42010014) 12/120</t>
  </si>
  <si>
    <t>Makel Defne крем Розетка телефонная двойная TF (RJ11) (42010034) 12/120</t>
  </si>
  <si>
    <t>Makel Defne крем Светорегулятор 1000W 6A (42010093) 10/100</t>
  </si>
  <si>
    <t>Makel Defne крем Светорегулятор 600W 4A (42010011) 10/100</t>
  </si>
  <si>
    <t>Makel Lilium  вставка 2-я белая (10271) 6/60/600</t>
  </si>
  <si>
    <t>Makel Lilium  вставка 2-я золотая (10261) 6/60/600</t>
  </si>
  <si>
    <t>Makel Lilium  вставка 2-я серая (10272) 6/60/600</t>
  </si>
  <si>
    <t>Makel Lilium  вставка белая (10371) 12/120/1200</t>
  </si>
  <si>
    <t>Makel Lilium  вставка золотая (10361) 12/120/1200</t>
  </si>
  <si>
    <t>Makel Lilium  вставка серая (10372) 12/120/1200</t>
  </si>
  <si>
    <t>Makel Lilium  вставка серебряная (10362) 12/120/1200</t>
  </si>
  <si>
    <t>Makel Lilium белый Выключатель 1 клавишный (70001) 12/120</t>
  </si>
  <si>
    <t>Makel Lilium белый Выключатель 1 клавишный проходной (70005) 12/120</t>
  </si>
  <si>
    <t>Makel Lilium белый Выключатель 1 клавишный с подсветкой (70021) 12/120</t>
  </si>
  <si>
    <t>Makel Lilium белый Выключатель 2-х клавишный (70003) 12/120</t>
  </si>
  <si>
    <t>Makel Lilium белый Выключатель 2-х клавишный проходной (70026) 12/120</t>
  </si>
  <si>
    <t>Makel Lilium белый Выключатель 2-х клавишный с подсветкой (70023) 12/120</t>
  </si>
  <si>
    <t>Makel Lilium белый Выключатель 3-х клавишный (70091) 12/120</t>
  </si>
  <si>
    <t>Makel Lilium белый Кнопка звонка (б/вст) (71050) 12/120</t>
  </si>
  <si>
    <t>Makel Lilium белый Рамка на 2 поста горизонтальная (71012) 25/250</t>
  </si>
  <si>
    <t>Makel Lilium белый Рамка на 3 поста горизонтальная (71013) 20/200</t>
  </si>
  <si>
    <t>Makel Lilium белый Рамка на 4 поста горизонтальная (71039) 25/250</t>
  </si>
  <si>
    <t>Makel Lilium белый Рамка на 5 постов горизонтальная (71059) 5/80</t>
  </si>
  <si>
    <t>Makel Lilium белый Рамка на 6 постов горизонтальная (71069) 5/60</t>
  </si>
  <si>
    <t>Makel Lilium белый Розетка  без заземления бакалит (70022) 12/120</t>
  </si>
  <si>
    <t>Makel Lilium белый Розетка  без заземления с защитными шторками (б/вст) (71052) 12/120</t>
  </si>
  <si>
    <t>Makel Lilium белый Розетка  с заземлением (б/вст) и защитными шторками (71058) 12/120</t>
  </si>
  <si>
    <t>Makel Lilium белый Розетка  с заземлением бакалит (70028) 12/120</t>
  </si>
  <si>
    <t>Makel Lilium белый Розетка  с заземлением и крышкой бакалит (70029) 12/120</t>
  </si>
  <si>
    <t>Makel Lilium белый Розетка двойная без заземления бакалит (70017) 12/120</t>
  </si>
  <si>
    <t>Makel Lilium белый Розетка двойная с заземлением бакалит (70082) 12/120</t>
  </si>
  <si>
    <t>Makel Lilium белый Розетка компьютерная UTP (Cat5) (70035) 12/120</t>
  </si>
  <si>
    <t>Makel Lilium белый Розетка компьютерная UTP (Cat5) + телефонная TF (RJ11) (70037) 12/120</t>
  </si>
  <si>
    <t>Makel Lilium белый Розетка компьютерная UTP (Cat5) + телефонная TF (RJ11) (б/вст.) (71037) 12/120</t>
  </si>
  <si>
    <t>Makel Lilium белый Розетка компьютерная двойная UTP (Cat5) (б/вст.) (71036) 12/120</t>
  </si>
  <si>
    <t>Makel Lilium белый Розетка телевизионная TV проходная  (70007) 12/120</t>
  </si>
  <si>
    <t>Makel Lilium белый Розетка телефонная TF (RJ11) (б/вст) (71014) 12/120</t>
  </si>
  <si>
    <t>Makel Lilium белый Розетка телефонная двойная TF (RJ11) (б/вст) (71034) 12/120</t>
  </si>
  <si>
    <t>Makel Lilium белый Светорегулятор 1000W 4A (70093) 10/100</t>
  </si>
  <si>
    <t>Makel Lilium белый Светорегулятор 600W 4A (70011) 10/100</t>
  </si>
  <si>
    <t>Makel Lilium  кремовая 2-я вставка (10278) 6/60/600</t>
  </si>
  <si>
    <t>Makel Lilium  кремовая вставка (10378) 12/120/1200</t>
  </si>
  <si>
    <t>Makel Lilium крем Выключатель 1 клавишный (70201) 12/120</t>
  </si>
  <si>
    <t>Makel Lilium крем Выключатель 1 клавишный проходной (70205) 12/120</t>
  </si>
  <si>
    <t>Makel Lilium крем Выключатель 1 клавишный с подсветкой (70221) 12/120</t>
  </si>
  <si>
    <t>Makel Lilium крем Выключатель 2-х клавишный (70203) 12/120</t>
  </si>
  <si>
    <t>Makel Lilium крем Выключатель 2-х клавишный проходной (70226) 12/120</t>
  </si>
  <si>
    <t>Makel Lilium крем Выключатель 2-х клавишный с подсветкой (70223) 12/120</t>
  </si>
  <si>
    <t>Makel Lilium крем Выключатель 3-х клавишный (70291) 12/120</t>
  </si>
  <si>
    <t>Makel Lilium крем Кнопка звонка (б/вст) (71250) 12/120</t>
  </si>
  <si>
    <t>Makel Lilium крем Рамка на 2 поста горизонтальная (71212) 25/250</t>
  </si>
  <si>
    <t>Makel Lilium крем Рамка на 3 поста горизонтальная (71213) 20/200</t>
  </si>
  <si>
    <t>Makel Lilium крем Рамка на 4 поста горизонтальная (71239) 25/250</t>
  </si>
  <si>
    <t>Makel Lilium крем Рамка на 5 постов горизонтальная (71259) 5/80</t>
  </si>
  <si>
    <t>Makel Lilium крем Рамка на 6 постов горизонтальная (71269) 5/60</t>
  </si>
  <si>
    <t>Makel Lilium крем Розетка  без заземления бакалит (70222) 12/120</t>
  </si>
  <si>
    <t>Makel Lilium крем Розетка  с заземлением бакалит (70228) 12/120</t>
  </si>
  <si>
    <t>Makel Lilium крем Розетка  с заземлением и крышкой бакалит (70229) 12/120</t>
  </si>
  <si>
    <t>Makel Lilium крем Розетка двойная без заземления бакалит (70217) 12/120</t>
  </si>
  <si>
    <t>Makel Lilium крем Розетка двойная с заземлением бакалит (70282) 12/120</t>
  </si>
  <si>
    <t>Makel Lilium крем Розетка компьютерная UTP (Cat5) (70235) 12/120</t>
  </si>
  <si>
    <t>Makel Lilium крем Розетка компьютерная UTP (Cat5) (б/вст.) (71235) 12/120</t>
  </si>
  <si>
    <t>Makel Lilium крем Розетка компьютерная UTP (Cat5) + телефонная TF (RJ11) (70237) 12/120</t>
  </si>
  <si>
    <t>Makel Lilium крем Розетка компьютерная двойная UTP (Cat5) (70236) 12/120</t>
  </si>
  <si>
    <t>Makel Lilium крем Розетка компьютерная двойная UTP (Cat5) (б/вст.) (71236) 12/120</t>
  </si>
  <si>
    <t>Makel Lilium крем Розетка телевизионная TV проходная (70207) 12/120</t>
  </si>
  <si>
    <t>Makel Lilium крем Розетка телефонная TF (RJ11) (б/вст) (71214) 12/120</t>
  </si>
  <si>
    <t>Makel Lilium крем Розетка телефонная двойная TF (RJ11) (б/вст) (71234) 12/120</t>
  </si>
  <si>
    <t>Makel Lilium крем Светорегулятор 1000W 4A (70293) 10/100</t>
  </si>
  <si>
    <t>Makel Lilium крем Светорегулятор 600W 4A (70211) 10/100</t>
  </si>
  <si>
    <t>Makel Mimoza  вставка 2-я белая (10221) 6/60/600</t>
  </si>
  <si>
    <t>Makel Mimoza  вставка 2-я золотая (10211) 6/60/600</t>
  </si>
  <si>
    <t>Makel Mimoza  вставка 2-я серая (10222) 6/60/600</t>
  </si>
  <si>
    <t>Makel Mimoza  вставка белая (10321) 12/120/1200</t>
  </si>
  <si>
    <t>Makel Mimoza  вставка желтая (10327) 12/120/1200</t>
  </si>
  <si>
    <t>Makel Mimoza  вставка зеленая (10326) 12/120/1200</t>
  </si>
  <si>
    <t>Makel Mimoza  вставка золотая (10311) 12/120/1200</t>
  </si>
  <si>
    <t>Makel Mimoza  вставка серая (10322) 12/120/1200</t>
  </si>
  <si>
    <t>Makel Mimoza  вставка синяя (10324) 12/120/1200</t>
  </si>
  <si>
    <t>Makel Mimoza белый Выключатель 1 клавишный (12001) 12/120</t>
  </si>
  <si>
    <t>Makel Mimoza белый Выключатель 1 клавишный проходной (12005) 12/120</t>
  </si>
  <si>
    <t>Makel Mimoza белый Выключатель 1 клавишный проходной с подсветкой (12025) 12/120</t>
  </si>
  <si>
    <t>Makel Mimoza белый Выключатель 1 клавишный с подсветкой (12021) 12/120</t>
  </si>
  <si>
    <t>Makel Mimoza белый Выключатель 2-х клавишный (12003) 12/120</t>
  </si>
  <si>
    <t>Makel Mimoza белый Выключатель 2-х клавишный проходной (12026) 12/120</t>
  </si>
  <si>
    <t>Makel Mimoza белый Выключатель 2-х клавишный с подсветкой (12023) 12/120</t>
  </si>
  <si>
    <t>Makel Mimoza белый Выключатель 3-х клавишный (12091) 12/120</t>
  </si>
  <si>
    <t>Makel Mimoza белый Кнопка звонка (б/вст) (22050) 12/120</t>
  </si>
  <si>
    <t>Makel Mimoza белый Подрозетник для открытой установки (10010) 40/160</t>
  </si>
  <si>
    <t>Makel Mimoza белый Рамка на 2 поста вертикальная (22032) 20/200</t>
  </si>
  <si>
    <t>Makel Mimoza белый Рамка на 2 поста горизонтальная (22012) 25/250</t>
  </si>
  <si>
    <t>Makel Mimoza белый Рамка на 3 поста вертикальная (22033) 15/150</t>
  </si>
  <si>
    <t>Makel Mimoza белый Рамка на 3 поста горизонтальная (22013) 20/200</t>
  </si>
  <si>
    <t>Makel Mimoza белый Рамка на 4 поста горизонтальная (22039) 25/250</t>
  </si>
  <si>
    <t>Makel Mimoza белый Рамка на 5 постов горизонтальная (22059) 5/80</t>
  </si>
  <si>
    <t>Makel Mimoza белый Рамка на 6 постов горизонтальная (22069) 5/60</t>
  </si>
  <si>
    <t>Makel Mimoza белый Розетка  без заземления бакалит (12022) 12/120</t>
  </si>
  <si>
    <t>Makel Mimoza белый Розетка  без заземления керамика (12002) 12/120</t>
  </si>
  <si>
    <t>Makel Mimoza белый Розетка  без заземления с защитными шторками (12052) 12/120</t>
  </si>
  <si>
    <t>Makel Mimoza белый Розетка  с заземлением и защитными шторками (12058) 12/120</t>
  </si>
  <si>
    <t>Makel Mimoza белый Розетка  с заземлением и крышкой керамика (12009) 12/120</t>
  </si>
  <si>
    <t>Makel Mimoza белый Розетка  с заземлением керамика (12008) 12/120</t>
  </si>
  <si>
    <t>Makel Mimoza белый Розетка двойная без заземления бакалит (12017) 12/120</t>
  </si>
  <si>
    <t>Makel Mimoza белый Розетка двойная с заземлением бакалит (12082) 12/120</t>
  </si>
  <si>
    <t>Makel Mimoza белый Розетка компьютерная UTP (Cat5) + телефонная TF (RJ11) (12037) 12/120</t>
  </si>
  <si>
    <t>Makel Mimoza белый Розетка компьютерная UTP (Cat5e) (12035) 12/120</t>
  </si>
  <si>
    <t>Makel Mimoza белый Розетка компьютерная двойная UTP (Cat5e) (12036) 12/120</t>
  </si>
  <si>
    <t>Makel Mimoza белый Розетка телевизионная TV концевая (12027) 12/120</t>
  </si>
  <si>
    <t>Makel Mimoza белый Розетка телевизионная TV проходная (12007) 12/120</t>
  </si>
  <si>
    <t>Makel Mimoza белый Розетка телефонная TF (12014) 12/120</t>
  </si>
  <si>
    <t>Makel Mimoza белый Розетка телефонная двойная TF (RJ11) (12034) 12/120</t>
  </si>
  <si>
    <t>Makel Mimoza белый Светорегулятор 1000W 5А (12093) 10/100</t>
  </si>
  <si>
    <t>Makel Mimoza белый Светорегулятор 600W 4A (12011) 10/100</t>
  </si>
  <si>
    <t>Makel Mimoza  кремовая вставка   (10328) 12/120/1200</t>
  </si>
  <si>
    <t>Makel Mimoza  кремовая вставка двойная (10228) 6/60/600</t>
  </si>
  <si>
    <t>Makel Mimoza крем Выключатель 1 клавишный (25001) 12/120</t>
  </si>
  <si>
    <t>Makel Mimoza крем Выключатель 1 клавишный проходной (25005) 12/120</t>
  </si>
  <si>
    <t>Makel Mimoza крем Выключатель 1 клавишный проходной с подсветкой (25025) 12/120</t>
  </si>
  <si>
    <t>Makel Mimoza крем Выключатель 1 клавишный с подсветкой (25021) 12/120</t>
  </si>
  <si>
    <t>Makel Mimoza крем Выключатель 2-х клавишный (25003) 12/120</t>
  </si>
  <si>
    <t>Makel Mimoza крем Выключатель 2-х клавишный проходной (25026) 12/120</t>
  </si>
  <si>
    <t>Makel Mimoza крем Выключатель 2-х клавишный с подсветкой (25023) 12/120</t>
  </si>
  <si>
    <t>Makel Mimoza крем Выключатель 3-х клавишный (25091) 12/120</t>
  </si>
  <si>
    <t>Makel Mimoza крем Кнопка звонка (25050) 12/120</t>
  </si>
  <si>
    <t>Makel Mimoza крем Подрозетник для открытой установки (10060) 40/160</t>
  </si>
  <si>
    <t>Makel Mimoza крем Рамка на 2 поста вертикальная (32032) 20/200</t>
  </si>
  <si>
    <t>Makel Mimoza крем Рамка на 2 поста горизонтальная (32012) 25/250</t>
  </si>
  <si>
    <t>Makel Mimoza крем Рамка на 3 поста вертикальная (32033) 15/150</t>
  </si>
  <si>
    <t>Makel Mimoza крем Рамка на 3 поста горизонтальная (32013) 20/200</t>
  </si>
  <si>
    <t>Makel Mimoza крем Рамка на 4 поста горизонтальная (32039 ) 25/250</t>
  </si>
  <si>
    <t>Makel Mimoza крем Рамка на 5 постов горизонтальная (32059) 5/80</t>
  </si>
  <si>
    <t>Makel Mimoza крем Рамка на 6 постов горизонтальная (32069 5/60</t>
  </si>
  <si>
    <t>Makel Mimoza крем Розетка  без заземления бакалит (25022) 12/120</t>
  </si>
  <si>
    <t>Makel Mimoza крем Розетка  без заземления керамика (25002) 12/120</t>
  </si>
  <si>
    <t>Makel Mimoza крем Розетка  с заземлением бакалит (25028) 12/120</t>
  </si>
  <si>
    <t>Makel Mimoza крем Розетка  с заземлением и крышкой бакалит (25029) 12/120</t>
  </si>
  <si>
    <t>Makel Mimoza крем Розетка  с заземлением и крышкой керамика (25009) 12/120</t>
  </si>
  <si>
    <t>Makel Mimoza крем Розетка  с заземлением керамика (25008) 12/120</t>
  </si>
  <si>
    <t>Makel Mimoza крем Розетка двойная без заземления бакалит (25017) 12/120</t>
  </si>
  <si>
    <t>Makel Mimoza крем Розетка двойная с заземлением бакалит (25082) 12/120</t>
  </si>
  <si>
    <t>Makel Mimoza крем Розетка компьютерная UTP (Cat5) (25035) 12/120</t>
  </si>
  <si>
    <t>Makel Mimoza крем Розетка компьютерная UTP (Cat5) + телефонная TF (RJ11) (25037) 12/120</t>
  </si>
  <si>
    <t>Makel Mimoza крем Розетка компьютерная двойная UTP (Cat5) (25036) 12/120</t>
  </si>
  <si>
    <t>Makel Mimoza крем Розетка телевизионная TV концевая (25027) 12/120</t>
  </si>
  <si>
    <t>Makel Mimoza крем Розетка телевизионная TV проходная (25007) 12/120</t>
  </si>
  <si>
    <t>Makel Mimoza крем Розетка телефонная TF (RJ11) (25014) 12/120</t>
  </si>
  <si>
    <t>Makel Mimoza крем Розетка телефонная двойная TF (RJ11) (25034) 12/120</t>
  </si>
  <si>
    <t>Makel Mimoza крем Светорегулятор 1000W  5А (25093) 10/100</t>
  </si>
  <si>
    <t>Makel Mimoza крем Светорегулятор 600W 4A (25011) 10/100</t>
  </si>
  <si>
    <t>MMG  серый металлик вставка (10317) 12/120/1200</t>
  </si>
  <si>
    <t>MMG  серый металлик вставка двойная (10217) 6/60/600</t>
  </si>
  <si>
    <t>MMG серый металлик Выключатель 1 клавишный (23401) 12/120</t>
  </si>
  <si>
    <t>MMG серый металлик Выключатель 1 клавишный с подсветкой (23421) 12/120</t>
  </si>
  <si>
    <t>MMG серый металлик Выключатель 2-х клавишный (23403) 12/120</t>
  </si>
  <si>
    <t>MMG серый металлик Выключатель 2-х клавишный с подсветкой (23423) 12/120</t>
  </si>
  <si>
    <t>MMG серый металлик Рамка на 2 поста горизонтальная (22412) 25/250</t>
  </si>
  <si>
    <t>MMG серый металлик Рамка на 3 поста горизонтальная (22413) 20/200</t>
  </si>
  <si>
    <t>MMG серый металлик Розетка  без заземления керамика (23402) 12/120</t>
  </si>
  <si>
    <t>MMG серый металлик Розетка  с заземлением и крышкой керамика (23409) 12/120</t>
  </si>
  <si>
    <t>MMG серый металлик Розетка  с заземлением керамика (23408) 12/120</t>
  </si>
  <si>
    <t>MMG серый металлик Розетка двойная без заземления бакалит (23417) 12/120</t>
  </si>
  <si>
    <t>MMG серый металлик Розетка двойная с заземлением бакалит (23482) 12/120</t>
  </si>
  <si>
    <t>MMG серый металлик Розетка телевизионная TV проходная (23407) 12/120</t>
  </si>
  <si>
    <t>MMG серый металлик Розетка телефонная TF (RJ11) (23414) 12/120</t>
  </si>
  <si>
    <t>MMG серый металлик Светорегулятор 600W 4A (23411) 10/100</t>
  </si>
  <si>
    <t>MMS  зеленый металлик вставка (10319) 12/120/1200</t>
  </si>
  <si>
    <t>MMS  зеленый металлик вставка двойная (10219) 6/60/600</t>
  </si>
  <si>
    <t>MMS зеленый металлик Выключатель 1 клавишный (23801) 12/120</t>
  </si>
  <si>
    <t>MMS зеленый металлик Выключатель 1 клавишный (б/вст) (22801) 12/120</t>
  </si>
  <si>
    <t>MMS зеленый металлик Выключатель 1 клавишный с подсветкой (б/вст) (22821) 12/120</t>
  </si>
  <si>
    <t>MMS зеленый металлик Выключатель 2-х клавишный (б/вст) (22803) 12/120</t>
  </si>
  <si>
    <t>MMS зеленый металлик Выключатель 2-х клавишный с подсветкой (б/вст) (22823) 12/120</t>
  </si>
  <si>
    <t>MMS зеленый металлик Рамка на 2 поста горизонтальная (22812) 25/250</t>
  </si>
  <si>
    <t>MMS зеленый металлик Рамка на 3 поста горизонтальная (22813) 20/200</t>
  </si>
  <si>
    <t>MMS зеленый металлик Розетка  без заземления керамика (23802) 12/120</t>
  </si>
  <si>
    <t>MMS зеленый металлик Розетка  с заземлением и крышкой (б/вст.) керамика (22809) 12/120</t>
  </si>
  <si>
    <t>MMS зеленый металлик Розетка  с заземлением керамика (23808) 12/120</t>
  </si>
  <si>
    <t>MMS зеленый металлик Розетка двойная без заземления бакалит (23817) 12/120</t>
  </si>
  <si>
    <t>MMS зеленый металлик Розетка двойная с заземлением бакалит (23882) 12/120</t>
  </si>
  <si>
    <t>MMS зеленый металлик Розетка телевизионная TV проходная (б/вст) (22807) 12/120</t>
  </si>
  <si>
    <t>MMS зеленый металлик Розетка телефонная TF (RJ11) (б/вст) (22814) 12/120</t>
  </si>
  <si>
    <t>MMS зеленый металлик Светорегулятор 600W 4A (б/вст.) (22811) 10/100</t>
  </si>
  <si>
    <t>Makel  Вилка без заземления 6A~250В белая  (10001) 50/500</t>
  </si>
  <si>
    <t>Makel  Вилка без заземления 6A~250В черная   (10051) 50/500</t>
  </si>
  <si>
    <t>Makel  Вилка с заземлением 16A~250В белая  (10002) 100/400</t>
  </si>
  <si>
    <t>Makel  Вилка с заземлением 16A~250В черная   (10052) 100/400</t>
  </si>
  <si>
    <t>Makel  Вилка угловая с заземлением 16A~250В  (10027) 125/500</t>
  </si>
  <si>
    <t>Makel  Выключатель для бра 6A белый   (10014) 60/600</t>
  </si>
  <si>
    <t>Makel  Выключатель для бра 6A белый с красным   (10080) 60/600</t>
  </si>
  <si>
    <t>Makel  Выключатель для бра 6A черный   (10064) 60/600</t>
  </si>
  <si>
    <t>Makel  Европереходник   (10009) 125/500</t>
  </si>
  <si>
    <t>Makel  Разветвитель 2 гнезда без заземления (10030) 20/120</t>
  </si>
  <si>
    <t>Makel  Разветвитель 2 гнезда с заземлением (10031) 20/120</t>
  </si>
  <si>
    <t>Makel  Разветвитель 3 гнезда без заземления (10032) 20/80</t>
  </si>
  <si>
    <t>Makel  Разветвитель 3 гнезда с заземлением (10033) 20/80</t>
  </si>
  <si>
    <t>Makel  Розетка открытой установки круглая без заземления (16012) 25/250</t>
  </si>
  <si>
    <t>Makel  Розетка открытой установки круглая с заземлением (16011) 30/300</t>
  </si>
  <si>
    <t>Makel  Тройник с заземлением 16A  (10015) 20</t>
  </si>
  <si>
    <t>Makel  Тройник-разветвитель 3 гнезда с заземлением (10001204) 12/48</t>
  </si>
  <si>
    <t>Makel  Штепсель без заземления 10A белый (10004) 50/200</t>
  </si>
  <si>
    <t>Makel  Штепсель без заземления 10A черный (10054) 50/200</t>
  </si>
  <si>
    <t>Makel  Штепсель с заземлением 16A белый (10003) 50/200</t>
  </si>
  <si>
    <t>Makel  Штепсель с заземлением 16A черный   (10053) 50/200</t>
  </si>
  <si>
    <t>MGP101</t>
  </si>
  <si>
    <t>Makel Колодка на 2 гнезда без заземления 10A  (MGP101) 25/100</t>
  </si>
  <si>
    <t>MGP111</t>
  </si>
  <si>
    <t>Makel Колодка на 2 гнезда с заземлением 16A  (MGP111) 20/80</t>
  </si>
  <si>
    <t>MGP121</t>
  </si>
  <si>
    <t>Makel Колодка на 3 гнезда без заземления 10A  (MGP121) 20/80</t>
  </si>
  <si>
    <t>MGP131</t>
  </si>
  <si>
    <t>Makel Колодка на 3 гнезда с заземлением 16A  (MGP131) 15/60</t>
  </si>
  <si>
    <t>MGP211</t>
  </si>
  <si>
    <t>Makel Колодка на 3 гнезда с заземлением и выключателем 16A  (MGP211) 20/80</t>
  </si>
  <si>
    <t>MGP141</t>
  </si>
  <si>
    <t>Makel Колодка на 4 гнезда без заземления 10A  (MGP141) 20/120</t>
  </si>
  <si>
    <t>MGP151</t>
  </si>
  <si>
    <t>Makel Колодка на 4 гнезда с заземлением 16A  (MGP151) 20/80</t>
  </si>
  <si>
    <t>MGP181</t>
  </si>
  <si>
    <t>Makel Колодка на 6 гнезд с заземлением 16A  (MGP181) 15/60</t>
  </si>
  <si>
    <t>MGP231</t>
  </si>
  <si>
    <t>Makel Колодка на 6 гнезд с заземлением и выключателем 16A  (MGP231) 12/48</t>
  </si>
  <si>
    <t>Makel Удлинитель 1гн. 10м.  16A  (MGP10020) (15/30)</t>
  </si>
  <si>
    <t>Makel Удлинитель 1гн. 10м. (з) 16A  (MGP10017) (10/20)</t>
  </si>
  <si>
    <t>Makel Удлинитель 1гн. 3м.  10A (MGP10007) (14/56)</t>
  </si>
  <si>
    <t>Makel Удлинитель 1гн. 3м. (з) 16A  (MGP10005) (14/56)</t>
  </si>
  <si>
    <t>Makel Удлинитель 1гн. 5м.  10A (MGP10008) (18/36)</t>
  </si>
  <si>
    <t>Makel Удлинитель 1гн. 5м. (з) 16A  (MGP10006) (17/34)</t>
  </si>
  <si>
    <t>MGP102</t>
  </si>
  <si>
    <t>Makel Удлинитель 2гн. 2м.  10A (MGP102) 12/48</t>
  </si>
  <si>
    <t>MGP112</t>
  </si>
  <si>
    <t>Makel Удлинитель 2гн. 2м. (з) 16A  (MGP112) 12/48</t>
  </si>
  <si>
    <t>MGP103</t>
  </si>
  <si>
    <t>Makel Удлинитель 2гн. 3м.  10A (MGP103) 12/48</t>
  </si>
  <si>
    <t>MGP113</t>
  </si>
  <si>
    <t>Makel Удлинитель 2гн. 3м. (з) 16A  (MGP113) 12/48</t>
  </si>
  <si>
    <t>MGP104</t>
  </si>
  <si>
    <t>Makel Удлинитель 2гн. 5м.  10A (MGP104) 12/48</t>
  </si>
  <si>
    <t>MGP114</t>
  </si>
  <si>
    <t>Makel Удлинитель 2гн. 5м. (з) 16A  (MGP114) 12/24</t>
  </si>
  <si>
    <t>MGP107</t>
  </si>
  <si>
    <t>Makel Удлинитель 2гн. 7м.  10A (MGP107) (12/24)</t>
  </si>
  <si>
    <t>MGP117</t>
  </si>
  <si>
    <t>Makel Удлинитель 2гн. 7м. (з) 16A  (MGP117) (12/24)</t>
  </si>
  <si>
    <t>MGP108</t>
  </si>
  <si>
    <t>Makel Удлинитель 2гн.10м.  10A (MGP108) (12/24)</t>
  </si>
  <si>
    <t>MGP118</t>
  </si>
  <si>
    <t>Makel Удлинитель 2гн.10м. (з) 16A  (MGP118) (12/24)</t>
  </si>
  <si>
    <t>MGP109</t>
  </si>
  <si>
    <t>Makel Удлинитель 2гн.15м.  10A (MGP109) (10/20)</t>
  </si>
  <si>
    <t>MGP119</t>
  </si>
  <si>
    <t>Makel Удлинитель 2гн.15м. (з) 16A  (MGP119) (10/20)</t>
  </si>
  <si>
    <t>MGP122</t>
  </si>
  <si>
    <t>Makel Удлинитель 3гн. 2м.  10A (MGP122) 12/48</t>
  </si>
  <si>
    <t>MGP132</t>
  </si>
  <si>
    <t>Makel Удлинитель 3гн. 2м. (з) 16A  (MGP132) 12/48</t>
  </si>
  <si>
    <t>MGP212</t>
  </si>
  <si>
    <t>Makel Удлинитель 3гн. 2м. (з) выкл. 16A  (MGP212) 12/48</t>
  </si>
  <si>
    <t>MGP123</t>
  </si>
  <si>
    <t>Makel Удлинитель 3гн. 3м.  10A (MGP123) 12/48</t>
  </si>
  <si>
    <t>MGP133</t>
  </si>
  <si>
    <t>Makel Удлинитель 3гн. 3м. (з) 16A  (MGP133) 12/48</t>
  </si>
  <si>
    <t>MGP213</t>
  </si>
  <si>
    <t>Makel Удлинитель 3гн. 3м. (з) выкл. 16A  (MGP213) 12/48</t>
  </si>
  <si>
    <t>MGP124</t>
  </si>
  <si>
    <t>Makel Удлинитель 3гн. 5м.  10A (MGP124) 12/48</t>
  </si>
  <si>
    <t>MGP134</t>
  </si>
  <si>
    <t>Makel Удлинитель 3гн. 5м. (з) 16A  (MGP134) 12/24</t>
  </si>
  <si>
    <t>MGP214</t>
  </si>
  <si>
    <t>Makel Удлинитель 3гн. 5м. (з) выкл. 16A  (MGP214) 12/24</t>
  </si>
  <si>
    <t>MGP127</t>
  </si>
  <si>
    <t>Makel Удлинитель 3гн. 7м.  10A (MGP127) (12/24)</t>
  </si>
  <si>
    <t>MGP137</t>
  </si>
  <si>
    <t>Makel Удлинитель 3гн. 7м. (з) 16A  (MGP137) (12/24)</t>
  </si>
  <si>
    <t>MGP128</t>
  </si>
  <si>
    <t>Makel Удлинитель 3гн.10м.  10A (MGP128) (12/24)</t>
  </si>
  <si>
    <t>MGP138</t>
  </si>
  <si>
    <t>Makel Удлинитель 3гн.10м. (з) 16A  (MGP138) (12/24)</t>
  </si>
  <si>
    <t>MGP129</t>
  </si>
  <si>
    <t>Makel Удлинитель 3гн.15м.  10A (MGP129) (10/20)</t>
  </si>
  <si>
    <t>MGP139</t>
  </si>
  <si>
    <t>Makel Удлинитель 3гн.15м. (з) 16A  (MGP139) (10/20)</t>
  </si>
  <si>
    <t>MGP142</t>
  </si>
  <si>
    <t>Makel Удлинитель 4гн. 2м.  10A (MGP142) 12/48</t>
  </si>
  <si>
    <t>MGP152</t>
  </si>
  <si>
    <t>Makel Удлинитель 4гн. 2м. (з) 16A  (MGP152) 12/48</t>
  </si>
  <si>
    <t>MGP143</t>
  </si>
  <si>
    <t>Makel Удлинитель 4гн. 3м.  10A (MGP143) 12/48</t>
  </si>
  <si>
    <t>MGP153</t>
  </si>
  <si>
    <t>Makel Удлинитель 4гн. 3м. (з) 16A  (MGP153) 12/48</t>
  </si>
  <si>
    <t>MGP144</t>
  </si>
  <si>
    <t>Makel Удлинитель 4гн. 5м.  10A (MGP144) 12/48</t>
  </si>
  <si>
    <t>MGP154</t>
  </si>
  <si>
    <t>Makel Удлинитель 4гн. 5м. (з) 16A  (MGP154) 12/24</t>
  </si>
  <si>
    <t>MGP147</t>
  </si>
  <si>
    <t>Makel Удлинитель 4гн. 7м.  10A  (MGP147) (12/24)</t>
  </si>
  <si>
    <t>MGP157</t>
  </si>
  <si>
    <t>Makel Удлинитель 4гн. 7м. (з) 16A  (MGP157) (12/24)</t>
  </si>
  <si>
    <t>MGP148</t>
  </si>
  <si>
    <t>Makel Удлинитель 4гн.10м.  16A  (MGP148) (12/24)</t>
  </si>
  <si>
    <t>MGP158</t>
  </si>
  <si>
    <t>Makel Удлинитель 4гн.10м. (з) 16A  (MGP158) (12/24)</t>
  </si>
  <si>
    <t>MGP182</t>
  </si>
  <si>
    <t>Makel Удлинитель 6гн. 2м. (з) 16A  (MGP182) 10/20</t>
  </si>
  <si>
    <t>MGP232</t>
  </si>
  <si>
    <t>Makel Удлинитель 6гн. 2м. (з) выкл. 16A  (MGP232) 12/24</t>
  </si>
  <si>
    <t>MGP183</t>
  </si>
  <si>
    <t>Makel Удлинитель 6гн. 3м. (з) 16A  (MGP183) 12/24</t>
  </si>
  <si>
    <t>MGP233</t>
  </si>
  <si>
    <t>Makel Удлинитель 6гн. 3м. (з) выкл. 16A  (MGP233) 12/24</t>
  </si>
  <si>
    <t>MGP184</t>
  </si>
  <si>
    <t>Makel Удлинитель 6гн. 5м. (з) 16A  (MGP184) 12/24</t>
  </si>
  <si>
    <t>MGP234</t>
  </si>
  <si>
    <t>Makel Удлинитель 6гн. 5м. (з) выкл. 16A  (MGP234) 12/24</t>
  </si>
  <si>
    <t>E303</t>
  </si>
  <si>
    <t>UNIVersal Колодка 3 гн. (з) 16А АБС-пластик (E303)</t>
  </si>
  <si>
    <t>S303</t>
  </si>
  <si>
    <t>UNIVersal Колодка 3 гн. (з) выкл. 16A АБС-пластик (S303)</t>
  </si>
  <si>
    <t>S304</t>
  </si>
  <si>
    <t>UNIVersal Колодка 4 гн. (з) выкл. 16A АБС-пластик (S304)</t>
  </si>
  <si>
    <t>S306</t>
  </si>
  <si>
    <t>UNIVersal Колодка 6 гн. (з) выкл. 16A АБС-пластик (S306)</t>
  </si>
  <si>
    <t>011M-02</t>
  </si>
  <si>
    <t>UNIVersal Удлинитель 2гн. 2м.  (ПВС 2х0,75) (011M-02)</t>
  </si>
  <si>
    <t>9631972</t>
  </si>
  <si>
    <t>UNIVersal Удлинитель 2гн. 2м. (з) (ПВС 3х1) (9631972)</t>
  </si>
  <si>
    <t>011M-03</t>
  </si>
  <si>
    <t>UNIVersal Удлинитель 2гн. 3м. (ПВС 2х0,75) (011M-03)</t>
  </si>
  <si>
    <t>011M-05</t>
  </si>
  <si>
    <t>UNIVersal Удлинитель 2гн. 5м. (ПВС 2х0,75) (011M-05)</t>
  </si>
  <si>
    <t>639M-02</t>
  </si>
  <si>
    <t>UNIVersal Удлинитель 3гн. 2м. (ПВС 2х0,75) (639M-02)</t>
  </si>
  <si>
    <t>639M-03</t>
  </si>
  <si>
    <t>UNIVersal Удлинитель 3гн. 3м.  (ПВС 2х0,75) (639M-03)</t>
  </si>
  <si>
    <t>9631977</t>
  </si>
  <si>
    <t>UNIVersal Удлинитель 3гн. 3м. (з) (ПВС 3х1) (9631977)</t>
  </si>
  <si>
    <t>9631986</t>
  </si>
  <si>
    <t>UNIVersal Удлинитель 3гн. 3м. (з) выкл. (ПВС 3х1) (9631986)</t>
  </si>
  <si>
    <t>639M-05</t>
  </si>
  <si>
    <t>UNIVersal Удлинитель 3гн. 5м.  (ПВС 2х0,75) (639M-05)</t>
  </si>
  <si>
    <t>9631978</t>
  </si>
  <si>
    <t>UNIVersal Удлинитель 3гн. 5м. (з) (ПВС 3х1) (9631978)</t>
  </si>
  <si>
    <t>9631987</t>
  </si>
  <si>
    <t>UNIVersal Удлинитель 3гн. 5м. (з) выкл. (ПВС 3х1) (9631987)</t>
  </si>
  <si>
    <t>639M-07</t>
  </si>
  <si>
    <t>UNIVersal Удлинитель 3гн. 7м. (ПВС 2х0,75) (639M-07)</t>
  </si>
  <si>
    <t>9632014</t>
  </si>
  <si>
    <t>UNIVersal Удлинитель на каркасе 10м. IP54 (ПВС 2х0,75) (9632014)</t>
  </si>
  <si>
    <t>9632016</t>
  </si>
  <si>
    <t>UNIVersal Удлинитель на каркасе 20м. IP54 (ПВС 2х0,75) (9632016)</t>
  </si>
  <si>
    <t>9632018</t>
  </si>
  <si>
    <t>UNIVersal Удлинитель на каркасе 30м. IP54 (ПВС 2х0,75) (9632018)</t>
  </si>
  <si>
    <t>9632019</t>
  </si>
  <si>
    <t>UNIVersal Удлинитель на каркасе 40м. IP54 (ПВС 2х0,75) (9632019)</t>
  </si>
  <si>
    <t>Viko  Palmiye Наружней установки, цвет белый, крем, серый(IP 54)</t>
  </si>
  <si>
    <t>90555401</t>
  </si>
  <si>
    <t>90555419</t>
  </si>
  <si>
    <t>90555404</t>
  </si>
  <si>
    <t>90555402</t>
  </si>
  <si>
    <t>90555406</t>
  </si>
  <si>
    <t>90555408</t>
  </si>
  <si>
    <t>90555981</t>
  </si>
  <si>
    <t>Viko Palmiye (ОУ) белый Блок (верт.) Выкл. 1кл. +Розетка (з) с крышкой (90555981)</t>
  </si>
  <si>
    <t>90555481</t>
  </si>
  <si>
    <t>Viko Palmiye (ОУ) белый Блок (гориз.) Выкл. 1кл. +Розетка (з) с крышкой (90555481)</t>
  </si>
  <si>
    <t>90555499</t>
  </si>
  <si>
    <t>Viko Palmiye (ОУ) белый Блок (гориз.) Выкл. 1кл. с подсветкой +Розетка (з) с крышкой (90555499)</t>
  </si>
  <si>
    <t>90555482</t>
  </si>
  <si>
    <t>Viko Palmiye (ОУ) белый Блок (гориз.) Выкл. 2кл.+Розетка (з) с крышкой (90555482)</t>
  </si>
  <si>
    <t>90555488</t>
  </si>
  <si>
    <t>Viko Palmiye (ОУ) белый Блок (гориз.) Розетка 2-я (з) с крышкой (90555488)</t>
  </si>
  <si>
    <t>90555501</t>
  </si>
  <si>
    <t>90555519</t>
  </si>
  <si>
    <t>90555504</t>
  </si>
  <si>
    <t>90555502</t>
  </si>
  <si>
    <t>90555506</t>
  </si>
  <si>
    <t>90555508</t>
  </si>
  <si>
    <t>90555581</t>
  </si>
  <si>
    <t>Viko Palmiye (ОУ) серый Блок (гориз.) Выкл. 1кл. +Розетка (з) с крышкой (90555581)</t>
  </si>
  <si>
    <t>90555599</t>
  </si>
  <si>
    <t>Viko Palmiye (ОУ) серый Блок (гориз.) Выкл. 1кл. с подсветкой+Розетка (з) с крышкой (90555599)</t>
  </si>
  <si>
    <t>90555582</t>
  </si>
  <si>
    <t>Viko Palmiye (ОУ) серый Блок (гориз.) Выкл. 2кл.+Розетка (з) с крышкой (90555582)</t>
  </si>
  <si>
    <t>90555588</t>
  </si>
  <si>
    <t>Viko Palmiye (ОУ) серый Блок (гориз.) Розетка 2-я (з) с крышкой (90555588)</t>
  </si>
  <si>
    <t>90555781</t>
  </si>
  <si>
    <t>Viko Palmiye (ОУ) серый Блок (верт.) Выкл. 1кл. +Розетка (з) с крышкой (90555781)</t>
  </si>
  <si>
    <t>90555794</t>
  </si>
  <si>
    <t>Viko Palmiye (ОУ) серый Блок (верт.) Выкл. 1кл. с подсветкой+Розетка (з) с крышкой (90555794)</t>
  </si>
  <si>
    <t>90555782</t>
  </si>
  <si>
    <t>Viko Palmiye (ОУ) серый Блок (верт.) Выкл. 2кл.+Розетка (з) с крышкой (90555782)</t>
  </si>
  <si>
    <t>90555881</t>
  </si>
  <si>
    <t>Viko Palmiye (ОУ) крем Блок (верт.) Выкл. 1кл. +Розетка (з) с крышкой (90555881)</t>
  </si>
  <si>
    <t>90555894</t>
  </si>
  <si>
    <t>Viko Palmiye (ОУ) крем Блок (верт.) Выкл. 1кл. с подсветкой+Розетка (з) с крышкой (90555894)</t>
  </si>
  <si>
    <t>90555882</t>
  </si>
  <si>
    <t>Viko Palmiye (ОУ) крем Блок (верт.) Выкл. 2кл.+Розетка (з) с крыш. верт. (90555882)</t>
  </si>
  <si>
    <t>90555699</t>
  </si>
  <si>
    <t>Viko Palmiye (ОУ) крем Блок (гориз.) Выкл. 1кл. с подсветкой+Розетка (з) с крышкой (90555699)</t>
  </si>
  <si>
    <t>90555682</t>
  </si>
  <si>
    <t>Viko Palmiye (ОУ) крем Блок (гориз.) Выкл. 2кл.+Розетка (з) с крышкой (90555682)</t>
  </si>
  <si>
    <t>90561001</t>
  </si>
  <si>
    <t>90561019</t>
  </si>
  <si>
    <t>90561004</t>
  </si>
  <si>
    <t>90561063</t>
  </si>
  <si>
    <t>90561002</t>
  </si>
  <si>
    <t>90561050</t>
  </si>
  <si>
    <t>90561017</t>
  </si>
  <si>
    <t>90561068</t>
  </si>
  <si>
    <t>90561020</t>
  </si>
  <si>
    <t>90561006</t>
  </si>
  <si>
    <t>90571009</t>
  </si>
  <si>
    <t>90571002</t>
  </si>
  <si>
    <t>90571102</t>
  </si>
  <si>
    <t>90571003</t>
  </si>
  <si>
    <t>90571103</t>
  </si>
  <si>
    <t>90571004</t>
  </si>
  <si>
    <t>90571104</t>
  </si>
  <si>
    <t>90571105</t>
  </si>
  <si>
    <t>90571106</t>
  </si>
  <si>
    <t>90561043</t>
  </si>
  <si>
    <t>90561007</t>
  </si>
  <si>
    <t>90561042</t>
  </si>
  <si>
    <t>90561008</t>
  </si>
  <si>
    <t>90561012</t>
  </si>
  <si>
    <t>90561055</t>
  </si>
  <si>
    <t>90561056</t>
  </si>
  <si>
    <t>90561013</t>
  </si>
  <si>
    <t>90561033</t>
  </si>
  <si>
    <t>90561049</t>
  </si>
  <si>
    <t>90561010</t>
  </si>
  <si>
    <t>90561060</t>
  </si>
  <si>
    <t>90561032</t>
  </si>
  <si>
    <t>90561035</t>
  </si>
  <si>
    <t>90561034</t>
  </si>
  <si>
    <t>90561037</t>
  </si>
  <si>
    <t>90562001</t>
  </si>
  <si>
    <t>90562019</t>
  </si>
  <si>
    <t>90562004</t>
  </si>
  <si>
    <t>90562063</t>
  </si>
  <si>
    <t>90562002</t>
  </si>
  <si>
    <t>90562050</t>
  </si>
  <si>
    <t>90562017</t>
  </si>
  <si>
    <t>90562068</t>
  </si>
  <si>
    <t>90562020</t>
  </si>
  <si>
    <t>90562006</t>
  </si>
  <si>
    <t>90572009</t>
  </si>
  <si>
    <t>90572002</t>
  </si>
  <si>
    <t>90572102</t>
  </si>
  <si>
    <t>90572003</t>
  </si>
  <si>
    <t>90572103</t>
  </si>
  <si>
    <t>90572004</t>
  </si>
  <si>
    <t>90572104</t>
  </si>
  <si>
    <t>90572005</t>
  </si>
  <si>
    <t>90572105</t>
  </si>
  <si>
    <t>90572106</t>
  </si>
  <si>
    <t>90562037</t>
  </si>
  <si>
    <t>90562043</t>
  </si>
  <si>
    <t>90562007</t>
  </si>
  <si>
    <t>90562042</t>
  </si>
  <si>
    <t>90562008</t>
  </si>
  <si>
    <t>90562012</t>
  </si>
  <si>
    <t>90562055</t>
  </si>
  <si>
    <t>90562056</t>
  </si>
  <si>
    <t>90562013</t>
  </si>
  <si>
    <t>90562033</t>
  </si>
  <si>
    <t>90562010</t>
  </si>
  <si>
    <t>90562060</t>
  </si>
  <si>
    <t>90562032</t>
  </si>
  <si>
    <t>90562035</t>
  </si>
  <si>
    <t>90562034</t>
  </si>
  <si>
    <t>90960001</t>
  </si>
  <si>
    <t>90960019</t>
  </si>
  <si>
    <t>90960004</t>
  </si>
  <si>
    <t>90960002</t>
  </si>
  <si>
    <t>90960050</t>
  </si>
  <si>
    <t>90960017</t>
  </si>
  <si>
    <t>90960068</t>
  </si>
  <si>
    <t>90960020</t>
  </si>
  <si>
    <t>90960221</t>
  </si>
  <si>
    <t>90960201</t>
  </si>
  <si>
    <t>90960222</t>
  </si>
  <si>
    <t>90960202</t>
  </si>
  <si>
    <t>90960223</t>
  </si>
  <si>
    <t>90960203</t>
  </si>
  <si>
    <t>90960204</t>
  </si>
  <si>
    <t>90960205</t>
  </si>
  <si>
    <t>90960007</t>
  </si>
  <si>
    <t>90960043</t>
  </si>
  <si>
    <t>90960008</t>
  </si>
  <si>
    <t>90960042</t>
  </si>
  <si>
    <t>90960012</t>
  </si>
  <si>
    <t>90960055</t>
  </si>
  <si>
    <t>90960056</t>
  </si>
  <si>
    <t>90960013</t>
  </si>
  <si>
    <t>90960033</t>
  </si>
  <si>
    <t>90960060</t>
  </si>
  <si>
    <t>90960010</t>
  </si>
  <si>
    <t>90960032</t>
  </si>
  <si>
    <t>90960035</t>
  </si>
  <si>
    <t>90960034</t>
  </si>
  <si>
    <t>90960101</t>
  </si>
  <si>
    <t>90960119</t>
  </si>
  <si>
    <t>90960104</t>
  </si>
  <si>
    <t>90960102</t>
  </si>
  <si>
    <t>90960150</t>
  </si>
  <si>
    <t>90960117</t>
  </si>
  <si>
    <t>90960168</t>
  </si>
  <si>
    <t>90960120</t>
  </si>
  <si>
    <t>90960231</t>
  </si>
  <si>
    <t>90960211</t>
  </si>
  <si>
    <t>90960232</t>
  </si>
  <si>
    <t>90960212</t>
  </si>
  <si>
    <t>90960233</t>
  </si>
  <si>
    <t>90960213</t>
  </si>
  <si>
    <t>90960214</t>
  </si>
  <si>
    <t>90960215</t>
  </si>
  <si>
    <t>90960107</t>
  </si>
  <si>
    <t>90960143</t>
  </si>
  <si>
    <t>90960108</t>
  </si>
  <si>
    <t>90960142</t>
  </si>
  <si>
    <t>90960112</t>
  </si>
  <si>
    <t>90960155</t>
  </si>
  <si>
    <t>90960156</t>
  </si>
  <si>
    <t>90960113</t>
  </si>
  <si>
    <t>90960133</t>
  </si>
  <si>
    <t>90960160</t>
  </si>
  <si>
    <t>90960132</t>
  </si>
  <si>
    <t>90960135</t>
  </si>
  <si>
    <t>90960134</t>
  </si>
  <si>
    <t>90305400</t>
  </si>
  <si>
    <t>90304100</t>
  </si>
  <si>
    <t>90304200</t>
  </si>
  <si>
    <t>90304000</t>
  </si>
  <si>
    <t>90303000</t>
  </si>
  <si>
    <t>90302500</t>
  </si>
  <si>
    <t>90301800</t>
  </si>
  <si>
    <t>Viko Vera Наружней установки, цвет белый</t>
  </si>
  <si>
    <t>90681001</t>
  </si>
  <si>
    <t>90681019</t>
  </si>
  <si>
    <t>90681004</t>
  </si>
  <si>
    <t>90681002</t>
  </si>
  <si>
    <t>90681050</t>
  </si>
  <si>
    <t>90681017</t>
  </si>
  <si>
    <t>90681068</t>
  </si>
  <si>
    <t>90681014</t>
  </si>
  <si>
    <t>90681007</t>
  </si>
  <si>
    <t>90681008</t>
  </si>
  <si>
    <t>90681055</t>
  </si>
  <si>
    <t>90681056</t>
  </si>
  <si>
    <t>90681013</t>
  </si>
  <si>
    <t>90681010</t>
  </si>
  <si>
    <t>90681032</t>
  </si>
  <si>
    <t>90681090</t>
  </si>
  <si>
    <t>Viko Vera (ОУ) белый Блок (верт.) Выкл. 1 кл. с подсветкой+розетка (90681090)</t>
  </si>
  <si>
    <t>90681190</t>
  </si>
  <si>
    <t>Viko Vera (ОУ) белый Блок (гориз.) Выкл. 1 кл. с подсветкой+розетка (90681190)</t>
  </si>
  <si>
    <t>90681189</t>
  </si>
  <si>
    <t>Viko Vera (ОУ) белый Блок (гориз.) Выкл. 2 кл.+розетка (90681189)</t>
  </si>
  <si>
    <t>Viko Vera Наружней установки, цвет крем</t>
  </si>
  <si>
    <t>90681201</t>
  </si>
  <si>
    <t>90681219</t>
  </si>
  <si>
    <t>90681204</t>
  </si>
  <si>
    <t>90681202</t>
  </si>
  <si>
    <t>90681250</t>
  </si>
  <si>
    <t>90681217</t>
  </si>
  <si>
    <t>90681268</t>
  </si>
  <si>
    <t>90681214</t>
  </si>
  <si>
    <t>90681207</t>
  </si>
  <si>
    <t>90681208</t>
  </si>
  <si>
    <t>90681255</t>
  </si>
  <si>
    <t>90681256</t>
  </si>
  <si>
    <t>90681213</t>
  </si>
  <si>
    <t>90681210</t>
  </si>
  <si>
    <t>90681232</t>
  </si>
  <si>
    <t>90681290</t>
  </si>
  <si>
    <t>Viko Vera (ОУ) крем Блок (верт.) Выкл. 1 кл. с подсветкой+розетка (90681290)</t>
  </si>
  <si>
    <t>90681289</t>
  </si>
  <si>
    <t>Viko Vera (ОУ) крем Блок (верт.) Выкл. 2 кл.+розетка (90681289)</t>
  </si>
  <si>
    <t>90681386</t>
  </si>
  <si>
    <t>Viko Vera (ОУ) крем Блок (гориз.) Выкл.  1 кл.+розетка (90681386)</t>
  </si>
  <si>
    <t>90681390</t>
  </si>
  <si>
    <t>Viko Vera (ОУ) крем Блок (гориз.) Выкл. 1 кл. с подсветкой+розетка (90681390)</t>
  </si>
  <si>
    <t>90681389</t>
  </si>
  <si>
    <t>Viko Vera (ОУ) крем Блок (гориз.) Выкл. 2 кл.+розетка (90681389)</t>
  </si>
  <si>
    <t>Viko Vera Наружней установки, цвет дуб</t>
  </si>
  <si>
    <t>90682001</t>
  </si>
  <si>
    <t>90682019</t>
  </si>
  <si>
    <t>90682004</t>
  </si>
  <si>
    <t>90682002</t>
  </si>
  <si>
    <t>90682050</t>
  </si>
  <si>
    <t>90682017</t>
  </si>
  <si>
    <t>90682068</t>
  </si>
  <si>
    <t>90682007</t>
  </si>
  <si>
    <t>90682008</t>
  </si>
  <si>
    <t>90682055</t>
  </si>
  <si>
    <t>90682056</t>
  </si>
  <si>
    <t>90682013</t>
  </si>
  <si>
    <t>90682010</t>
  </si>
  <si>
    <t>90682032</t>
  </si>
  <si>
    <t>90682090</t>
  </si>
  <si>
    <t>Viko Vera (ОУ) дуб Блок (верт.) Выкл. 1 кл. с подсветкой+розетка (90682090)</t>
  </si>
  <si>
    <t>90682089</t>
  </si>
  <si>
    <t>Viko Vera (ОУ) дуб Блок (верт.) Выкл. 2 кл.+розетка (90682089)</t>
  </si>
  <si>
    <t>90682186</t>
  </si>
  <si>
    <t>Viko Vera (ОУ) дуб Блок (гориз.) Выкл.  1 кл.+розетка  (90682186)</t>
  </si>
  <si>
    <t>90682190</t>
  </si>
  <si>
    <t>Viko Vera (ОУ) дуб Блок (гориз.) Выкл. 1 кл. с подсветкой+розетка (90682190)</t>
  </si>
  <si>
    <t>90682189</t>
  </si>
  <si>
    <t>Viko Vera (ОУ) дуб Блок (гориз.) Выкл. 2 кл.+розетка (90682189)</t>
  </si>
  <si>
    <t>Viko Vera Наружней установки, цвет махагон</t>
  </si>
  <si>
    <t>90682201</t>
  </si>
  <si>
    <t>90682219</t>
  </si>
  <si>
    <t>90682204</t>
  </si>
  <si>
    <t>90682202</t>
  </si>
  <si>
    <t>90682250</t>
  </si>
  <si>
    <t>90682268</t>
  </si>
  <si>
    <t>90682207</t>
  </si>
  <si>
    <t>90682208</t>
  </si>
  <si>
    <t>90682255</t>
  </si>
  <si>
    <t>90682256</t>
  </si>
  <si>
    <t>90682213</t>
  </si>
  <si>
    <t>90682210</t>
  </si>
  <si>
    <t>90682232</t>
  </si>
  <si>
    <t>90682286</t>
  </si>
  <si>
    <t>Viko Vera (ОУ) махагон Блок (верт.) Выкл.  1 кл.+розетка (90682286)</t>
  </si>
  <si>
    <t>90682290</t>
  </si>
  <si>
    <t>Viko Vera (ОУ) махагон Блок (верт.) Выкл. 1 кл. с подсветкой+розетка (90682290)</t>
  </si>
  <si>
    <t>90682289</t>
  </si>
  <si>
    <t>Viko Vera (ОУ) махагон Блок (верт.) Выкл. 2 кл.+розетка (90682289)</t>
  </si>
  <si>
    <r>
      <rPr>
        <b/>
        <sz val="7"/>
        <color rgb="FFFF0000"/>
        <rFont val="Verdana"/>
        <family val="2"/>
        <charset val="204"/>
      </rPr>
      <t>WAGO</t>
    </r>
    <r>
      <rPr>
        <b/>
        <sz val="7"/>
        <color indexed="30"/>
        <rFont val="Verdana"/>
        <family val="2"/>
        <charset val="204"/>
      </rPr>
      <t>, Клеммы, Изолента, Подрозетники</t>
    </r>
  </si>
  <si>
    <t>222-412</t>
  </si>
  <si>
    <t>WAGO клемма б/пасты на 2 провода (222-412)(50шт.)</t>
  </si>
  <si>
    <t>2273-202</t>
  </si>
  <si>
    <t>WAGO клемма б/пасты на 2 провода плоская (2273-202)(100шт.)</t>
  </si>
  <si>
    <t>222-413</t>
  </si>
  <si>
    <t>WAGO клемма б/пасты на 3 провода (222-413)(50шт.)</t>
  </si>
  <si>
    <t>2273-203</t>
  </si>
  <si>
    <t>WAGO клемма б/пасты на 3 провода плоская (2273-203)(100шт.)</t>
  </si>
  <si>
    <t>2273-204</t>
  </si>
  <si>
    <t>WAGO клемма б/пасты на 4 провода плоская (2273-204)(100шт.)</t>
  </si>
  <si>
    <t>222-415</t>
  </si>
  <si>
    <t>WAGO клемма б/пасты на 5 провода (222-415)(40шт.)</t>
  </si>
  <si>
    <t>2273-205</t>
  </si>
  <si>
    <t>WAGO клемма б/пасты на 5 проводов плоская (2273-205)(100шт.)</t>
  </si>
  <si>
    <t>GE50140</t>
  </si>
  <si>
    <t>Держатель  с защелкой D16 (GE 50140)</t>
  </si>
  <si>
    <t>GE50141</t>
  </si>
  <si>
    <t>Держатель  с защелкой D20 (GE 50141)</t>
  </si>
  <si>
    <t>GE50142</t>
  </si>
  <si>
    <t>Держатель  с защелкой D25 (GE 50142)</t>
  </si>
  <si>
    <t>KL15*20Ж</t>
  </si>
  <si>
    <t>Изолента 15мм.*20м. Klebebander желтая</t>
  </si>
  <si>
    <t>KL15*20З</t>
  </si>
  <si>
    <t>Изолента 15мм.*20м. Klebebander зеленая</t>
  </si>
  <si>
    <t>KL15*20К</t>
  </si>
  <si>
    <t>Изолента 15мм.*20м. Klebebander красная</t>
  </si>
  <si>
    <t>KL15*20ЖЗ</t>
  </si>
  <si>
    <t>Изолента 15мм.*20м. Klebebander полосатая желто-зеленая</t>
  </si>
  <si>
    <t>KL15*20C</t>
  </si>
  <si>
    <t>Изолента 15мм.*20м. Klebebander синяя</t>
  </si>
  <si>
    <t>KL15*20Ч</t>
  </si>
  <si>
    <t>Изолента 15мм.*20м. Klebebander черная</t>
  </si>
  <si>
    <t>KL19*20Б</t>
  </si>
  <si>
    <t>Изолента ПВХ 19мм.*20м. Klebebander белая</t>
  </si>
  <si>
    <t>KL19*20Ж</t>
  </si>
  <si>
    <t>Изолента ПВХ 19мм.*20м. Klebebander желтая</t>
  </si>
  <si>
    <t>KL19*20З</t>
  </si>
  <si>
    <t>Изолента ПВХ 19мм.*20м. Klebebander зеленая</t>
  </si>
  <si>
    <t>KL19*20К</t>
  </si>
  <si>
    <t>Изолента ПВХ 19мм.*20м. Klebebander красная</t>
  </si>
  <si>
    <t>KL19*20ЖЗ</t>
  </si>
  <si>
    <t>Изолента ПВХ 19мм.*20м. Klebebander полосатая желто-зеленая</t>
  </si>
  <si>
    <t>KL19*20C</t>
  </si>
  <si>
    <t>Изолента ПВХ 19мм.*20м. Klebebander синяя</t>
  </si>
  <si>
    <t>KL19*20Ч</t>
  </si>
  <si>
    <t>Изолента ПВХ 19мм.*20м. Klebebander черная</t>
  </si>
  <si>
    <t>TUT100ASRT</t>
  </si>
  <si>
    <t>Набор термоусадочных трубок Милен АССОРТИ 100мм/71</t>
  </si>
  <si>
    <t>GE43002</t>
  </si>
  <si>
    <t>Канал-соединитель для подрозетников GE43002</t>
  </si>
  <si>
    <t>3РОЖ</t>
  </si>
  <si>
    <t>Коробка 3 рожка (белая)</t>
  </si>
  <si>
    <t>4РОЖ</t>
  </si>
  <si>
    <t>Коробка 4 рожка (белая)</t>
  </si>
  <si>
    <t>GE41001</t>
  </si>
  <si>
    <t>Коробка распаяч. 92х92x45 (GE41001)</t>
  </si>
  <si>
    <t>GE41022</t>
  </si>
  <si>
    <t>Коробка распаяч. для ГК 92х92х45 (GE41022)</t>
  </si>
  <si>
    <t>GE41237</t>
  </si>
  <si>
    <t>Коробка распределительная  для наружнего монтажа 75*40 IP44</t>
  </si>
  <si>
    <t>GE40231-01</t>
  </si>
  <si>
    <t>Коробка установ. универ. сборная (ОУ) (GE40231)</t>
  </si>
  <si>
    <t>КРК50Х50</t>
  </si>
  <si>
    <t>КРК  50*50 с конт. груп.</t>
  </si>
  <si>
    <t>КРК75Х75</t>
  </si>
  <si>
    <t>КРК  75*75 с конт. груп.</t>
  </si>
  <si>
    <t>GE41211-01</t>
  </si>
  <si>
    <t>КРК  75*75*20  (GE41211-01)</t>
  </si>
  <si>
    <t>GE41211-03</t>
  </si>
  <si>
    <t>КРК  75*75*20  Светлое дерево (GE41211-03)</t>
  </si>
  <si>
    <t>GE41212-03</t>
  </si>
  <si>
    <t>КРК  75*75*20  Светлое дерево (GE41212-03) с конт. груп.</t>
  </si>
  <si>
    <t>GE41212-01</t>
  </si>
  <si>
    <t>КРК  75*75*20 с конт. гр. (GE41212-01)</t>
  </si>
  <si>
    <t>GE41211-11</t>
  </si>
  <si>
    <t>КРК  75*75*20 СОСНА (GE41211-11)</t>
  </si>
  <si>
    <t>GE41231-01</t>
  </si>
  <si>
    <t>КРК 100*100*45  (GE41231-01) IP 44</t>
  </si>
  <si>
    <t>GE41234</t>
  </si>
  <si>
    <t>КРК 100*100*50  (GE41234) IP55</t>
  </si>
  <si>
    <t>GE41255</t>
  </si>
  <si>
    <t>КРК 100*100*50 с защелкивающейся крышкой (GE41255) IP55</t>
  </si>
  <si>
    <t>GE41005</t>
  </si>
  <si>
    <t>КРК D70мм. х H30мм.(GE41005)</t>
  </si>
  <si>
    <t>КРК70х35</t>
  </si>
  <si>
    <t>КРК D70мм. х H35мм.</t>
  </si>
  <si>
    <t>КРК80х45</t>
  </si>
  <si>
    <t xml:space="preserve">КРК D80мм. х H45мм. </t>
  </si>
  <si>
    <t>GE41004</t>
  </si>
  <si>
    <t>КРК D80мм. х H40мм. (GE41004)</t>
  </si>
  <si>
    <t>GE41024</t>
  </si>
  <si>
    <t>КРК для ГК D80мм. х H40мм. (GE41024)</t>
  </si>
  <si>
    <t>GE40010-05</t>
  </si>
  <si>
    <t>Подрозетник для кирпичных/бетонных стен D65ммх40мм (GE40010-05)</t>
  </si>
  <si>
    <t>GE40022</t>
  </si>
  <si>
    <t>Подрозетник для полых стен D65мм*40 мм. (GE40022)</t>
  </si>
  <si>
    <t>СК 4</t>
  </si>
  <si>
    <t>Скоба крепежная  плоская  № 4 x 3   50 шт.</t>
  </si>
  <si>
    <t>СК 5</t>
  </si>
  <si>
    <t>Скоба крепежная  плоская  № 5 x 3   50 шт.</t>
  </si>
  <si>
    <t>СК 6</t>
  </si>
  <si>
    <t>Скоба крепежная  плоская  № 6 x 4   50 шт.</t>
  </si>
  <si>
    <t>СК 7</t>
  </si>
  <si>
    <t>Скоба крепежная  плоская  № 7 x 4   50 шт.</t>
  </si>
  <si>
    <t>СК 8</t>
  </si>
  <si>
    <t>Скоба крепежная  плоская  № 8 x 5   50 шт.</t>
  </si>
  <si>
    <t>СК10</t>
  </si>
  <si>
    <t>Скоба крепежная  плоская  №10  40 шт.</t>
  </si>
  <si>
    <t>СК12</t>
  </si>
  <si>
    <t>Скоба крепежная  плоская  №12  30 шт.</t>
  </si>
  <si>
    <t>СКR4</t>
  </si>
  <si>
    <t>Скоба крепежная R 4   50 шт.</t>
  </si>
  <si>
    <t>СКR5</t>
  </si>
  <si>
    <t>Скоба крепежная R 5   50 шт.</t>
  </si>
  <si>
    <t>СКR6</t>
  </si>
  <si>
    <t>Скоба крепежная R 6   50 шт.</t>
  </si>
  <si>
    <t>СКR7</t>
  </si>
  <si>
    <t>Скоба крепежная R 7   50 шт.</t>
  </si>
  <si>
    <t>СКR8</t>
  </si>
  <si>
    <t>Скоба крепежная R 8   50 шт.</t>
  </si>
  <si>
    <t>СКR9</t>
  </si>
  <si>
    <t>Скоба крепежная R 9  40 шт.</t>
  </si>
  <si>
    <t>СКR10</t>
  </si>
  <si>
    <t>Скоба крепежная R10 40 шт.</t>
  </si>
  <si>
    <t>СКR12</t>
  </si>
  <si>
    <t>Скоба крепежная R12 30 шт.</t>
  </si>
  <si>
    <t>СКR14</t>
  </si>
  <si>
    <t>Скоба крепежная R14 30 шт.</t>
  </si>
  <si>
    <t>KL50*66</t>
  </si>
  <si>
    <t>Скотч  Klebebander 50мм./66м. 40мкр прозрачный</t>
  </si>
  <si>
    <t>2*1,5-0,66кВ</t>
  </si>
  <si>
    <t>Кабель силовой ВВГ-Пнг(А) 2х1.5 (ГОСТ) (100м.)</t>
  </si>
  <si>
    <t>3*1,5-0,66кВ</t>
  </si>
  <si>
    <t>Кабель силовой ВВГ-Пнг(А) 3х1.5 (ГОСТ) (100м.)</t>
  </si>
  <si>
    <t>3*2,5-0,66кВ</t>
  </si>
  <si>
    <t>Кабель силовой ВВГ-Пнг(А) 3х2.5 (ГОСТ) (100м.)</t>
  </si>
  <si>
    <t>3*4,0-0,66кВ</t>
  </si>
  <si>
    <t>Кабель силовой ВВГ-Пнг(А) 3х4.0 (ГОСТ) (100м.)</t>
  </si>
  <si>
    <t>001.01.0001</t>
  </si>
  <si>
    <t>Кабель силовой ВВГпнг плоский 2х1.5 (Авист) (100м.)</t>
  </si>
  <si>
    <t>001.01.0002</t>
  </si>
  <si>
    <t>Кабель силовой ВВГпнг плоский 2х2.5 (Авист) (100м.)</t>
  </si>
  <si>
    <t>001.01.0003</t>
  </si>
  <si>
    <t>Кабель силовой ВВГпнг плоский 3х1.5 (Авист) (100м.)</t>
  </si>
  <si>
    <t>001.01.0004</t>
  </si>
  <si>
    <t>Кабель силовой ВВГпнг плоский 3х2.5 (Авист) (100м.)</t>
  </si>
  <si>
    <t>PVC-3x2.5_TP-GOST</t>
  </si>
  <si>
    <t>PVC-2x0.75</t>
  </si>
  <si>
    <t>Кабель соеденительный ПВС 2х0.75 (100м.)</t>
  </si>
  <si>
    <t>PVC-2x1.5</t>
  </si>
  <si>
    <t>Кабель соеденительный ПВС 2х1.5  (100м.)</t>
  </si>
  <si>
    <t>PVC-2x2.5</t>
  </si>
  <si>
    <t>Кабель соеденительный ПВС 2х2.5  (100м.)</t>
  </si>
  <si>
    <t>PVC-3x1.0</t>
  </si>
  <si>
    <t>Кабель соеденительный ПВС 3х1.0  (100м.)</t>
  </si>
  <si>
    <t>PVC-3x1.5</t>
  </si>
  <si>
    <t>Кабель соеденительный ПВС 3х1.5  (100м.)</t>
  </si>
  <si>
    <t>PVC-3x2.5</t>
  </si>
  <si>
    <t>Кабель соеденительный ПВС 3х2.5  (100м.)</t>
  </si>
  <si>
    <t>SVVP-2x0.75</t>
  </si>
  <si>
    <t>Кабель соеденительный ШВВП 2х0.75 белый (200м.)</t>
  </si>
  <si>
    <t>TF1</t>
  </si>
  <si>
    <t>Кабель соеденительный ШТЛП-4 (100 м.)</t>
  </si>
  <si>
    <t>РК75-4,3-31</t>
  </si>
  <si>
    <t>Кабель Телевизионный RG6 (Чебоксары)  (100м.)</t>
  </si>
  <si>
    <t>55.01.002.0001</t>
  </si>
  <si>
    <t>гофротруба ПВХ серая 16мм (100м.)</t>
  </si>
  <si>
    <t>55.01.002.0004</t>
  </si>
  <si>
    <t>гофротруба ПВХ серая 32мм (50м.)</t>
  </si>
  <si>
    <t>0131</t>
  </si>
  <si>
    <t>0132</t>
  </si>
  <si>
    <t>0133</t>
  </si>
  <si>
    <t>0136</t>
  </si>
  <si>
    <t>COB-10-865</t>
  </si>
  <si>
    <t>-</t>
  </si>
  <si>
    <t>У6-641</t>
  </si>
  <si>
    <t>3гн. 5м. "Рулетка" Россия (У6-641)</t>
  </si>
  <si>
    <t>Б41Б</t>
  </si>
  <si>
    <t>Патрон подвесной Е27 с кольцом (для люстр)</t>
  </si>
  <si>
    <t>Б42</t>
  </si>
  <si>
    <t>Патрон настенный Е-27</t>
  </si>
  <si>
    <t>Б41А</t>
  </si>
  <si>
    <t>Патрон подвесной Е-14 (миньон)</t>
  </si>
  <si>
    <t>Е14К</t>
  </si>
  <si>
    <t>Патрон подвесной Е-14 с кольцом (для люстр)</t>
  </si>
  <si>
    <t>Б41</t>
  </si>
  <si>
    <t>Патрон подвесной Е-27</t>
  </si>
  <si>
    <t>Б43</t>
  </si>
  <si>
    <t>Патрон потолочный Е-27</t>
  </si>
  <si>
    <t>285Б</t>
  </si>
  <si>
    <t>РШВШ 25А/380В для эл. плит</t>
  </si>
  <si>
    <t>РШВШ 32А/220В для эл. плит</t>
  </si>
  <si>
    <t>285А</t>
  </si>
  <si>
    <t>РШВШ 40А/220В для эл. плит</t>
  </si>
  <si>
    <t>PC 1,8</t>
  </si>
  <si>
    <r>
      <t>Сетевой фильтр "Power CUBE" 1,8 м. рус</t>
    </r>
    <r>
      <rPr>
        <b/>
        <sz val="7"/>
        <color indexed="10"/>
        <rFont val="Verdana"/>
        <family val="2"/>
        <charset val="204"/>
      </rPr>
      <t xml:space="preserve"> </t>
    </r>
  </si>
  <si>
    <t>PC 3</t>
  </si>
  <si>
    <t>Сетевой фильтр "Power CUBE" 3,0 м. рус</t>
  </si>
  <si>
    <t>PC 5</t>
  </si>
  <si>
    <t>Сетевой фильтр "Power CUBE" 5,0 м. рус</t>
  </si>
  <si>
    <t>K15</t>
  </si>
  <si>
    <t>Удлинитель на каркасе 16 м.</t>
  </si>
  <si>
    <t>K25</t>
  </si>
  <si>
    <t>Удлинитель на каркасе 25 м.</t>
  </si>
  <si>
    <t>Боксы под автоматы AVF</t>
  </si>
  <si>
    <t>WK.05021</t>
  </si>
  <si>
    <t>AVF Desire Бокс  2 авт. (ОУ) (WK.05021)</t>
  </si>
  <si>
    <t>WK.05041</t>
  </si>
  <si>
    <t>AVF Desire Бокс  4 авт. (ОУ) (WK.05041)</t>
  </si>
  <si>
    <t>WK.05042</t>
  </si>
  <si>
    <t>AVF Desire Бокс  4 авт. (СУ) (WK.05042)</t>
  </si>
  <si>
    <t>WK.05061</t>
  </si>
  <si>
    <t>AVF Desire Бокс  6 авт. (ОУ) (WK.05061)</t>
  </si>
  <si>
    <t>WK.05062</t>
  </si>
  <si>
    <t>AVF Desire Бокс  6 авт. (СУ) (WK.05062)</t>
  </si>
  <si>
    <t>WK.05091</t>
  </si>
  <si>
    <t>AVF Desire Бокс  9 авт. (ОУ) (WK.05091)</t>
  </si>
  <si>
    <t>WK.05092</t>
  </si>
  <si>
    <t>AVF Desire Бокс  9 авт. (СУ) (WK.05092)</t>
  </si>
  <si>
    <t>WK.05121</t>
  </si>
  <si>
    <t>AVF Desire Бокс 12 авт. (ОУ) (WK.05121)</t>
  </si>
  <si>
    <t>WK.05122</t>
  </si>
  <si>
    <t>AVF Desire Бокс 12 авт. (СУ) (WK.05122)</t>
  </si>
  <si>
    <t>WK.05161</t>
  </si>
  <si>
    <t>AVF Desire Бокс 16 авт. (ОУ) (WK.05161)</t>
  </si>
  <si>
    <t>WK.05162</t>
  </si>
  <si>
    <t>AVF Desire Бокс 16 авт. (СУ) (WK.05162)</t>
  </si>
  <si>
    <t>WK.05241</t>
  </si>
  <si>
    <t>AVF Desire Бокс 24 авт. (ОУ) (WK.05241)</t>
  </si>
  <si>
    <t>WK.05242</t>
  </si>
  <si>
    <t>AVF Desire Бокс 24 авт. (СУ) (WK.05242)</t>
  </si>
  <si>
    <t>WK.05361</t>
  </si>
  <si>
    <t>AVF Desire Бокс 36 авт. (ОУ) (WK.05361)</t>
  </si>
  <si>
    <t>WK.05362</t>
  </si>
  <si>
    <t>AVF Desire Бокс 36 авт. (СУ) (WK.05362)</t>
  </si>
  <si>
    <t>Боксы под автоматы Makel</t>
  </si>
  <si>
    <t>Makel Бокс   1-2 автомата (51х136х65) (63140) 40</t>
  </si>
  <si>
    <t>Makel Бокс   3-4 автомата (87х136х65) (63141) 30</t>
  </si>
  <si>
    <t>Makel Бокс  2 авт. (ОУ) (107х100х148) (63102) 48</t>
  </si>
  <si>
    <t>Makel Бокс  2 авт. (СУ) (107х100х148) (63002) 48</t>
  </si>
  <si>
    <t>Makel Бокс  4 авт. (ОУ) (144х100х148) (63104) 24</t>
  </si>
  <si>
    <t>Makel Бокс  4 авт. (СУ) (144х100х148) (63004) 24</t>
  </si>
  <si>
    <t>Makel Бокс  6 авт. (ОУ) (178х100х148) (63106) 20</t>
  </si>
  <si>
    <t>Makel Бокс  6 авт. (СУ) (178х100х148) (63006) 20</t>
  </si>
  <si>
    <t>Makel Бокс  8 авт. (ОУ) (213х100х168) (63108) 16</t>
  </si>
  <si>
    <t>Makel Бокс  8 авт. (СУ) (213х100х168) (63008) 16</t>
  </si>
  <si>
    <t>Makel Бокс 12 авт. (ОУ) (292х105х220) (63112) 8</t>
  </si>
  <si>
    <t>Makel Бокс 12 авт. (СУ) (292х105х220) (63012) 8</t>
  </si>
  <si>
    <t>Makel Бокс 16 авт. (ОУ)  (63116) 8</t>
  </si>
  <si>
    <t>Makel Бокс 16 авт. (СУ)  (63016) 8</t>
  </si>
  <si>
    <t>Makel Бокс 24 авт. (ОУ) (355х110х310) (63124) 4</t>
  </si>
  <si>
    <t>Makel Бокс 24 авт. (СУ) (355х110х310) (63024) 4</t>
  </si>
  <si>
    <t>Makel Бокс 36 авт. (ОУ) (465х110х326) (63136) 4</t>
  </si>
  <si>
    <t>Makel Бокс 36 авт. (СУ) (465х110х326) (63036) 4</t>
  </si>
  <si>
    <t>Боксы под автоматы Viko</t>
  </si>
  <si>
    <t>90914001</t>
  </si>
  <si>
    <t>Viko Бокс на   1-2 автомата (49x137x60) (90914001)</t>
  </si>
  <si>
    <t>90914003</t>
  </si>
  <si>
    <t>Viko Бокс на   3-4 автомата (87x137x60) (90914003)</t>
  </si>
  <si>
    <t>90912102</t>
  </si>
  <si>
    <t>Viko Бокс на  2 авт. с двер. (ОУ) (100х141х97) (90912102)</t>
  </si>
  <si>
    <t>90912002</t>
  </si>
  <si>
    <t>Viko Бокс на  2 авт. с двер. (СУ) (100х141х97) (90912002)</t>
  </si>
  <si>
    <t>90912104</t>
  </si>
  <si>
    <t>Viko Бокс на  4 авт. с двер. (ОУ) (149х141х98) (90912104)</t>
  </si>
  <si>
    <t>90912004</t>
  </si>
  <si>
    <t>Viko Бокс на  4 авт. с двер. (СУ) (149х141х98) (90912004)</t>
  </si>
  <si>
    <t>90912106</t>
  </si>
  <si>
    <t>Viko Бокс на  6 авт. с двер. (ОУ) (185х141х99,5) (90912106)</t>
  </si>
  <si>
    <t>90912006</t>
  </si>
  <si>
    <t>Viko Бокс на  6 авт. с двер. (СУ) (185х141х99,5) (90912006)</t>
  </si>
  <si>
    <t>90912108</t>
  </si>
  <si>
    <t>Viko Бокс на  8 авт. с двер. (ОУ) (230х175х99,5) (90912108)</t>
  </si>
  <si>
    <t>90912008</t>
  </si>
  <si>
    <t>Viko Бокс на  8 авт. с двер. (СУ) (230х175х99,5) (90912008)</t>
  </si>
  <si>
    <t>90912112</t>
  </si>
  <si>
    <t>Viko Бокс на 12 авт. с двер. (ОУ) (308х209х101) (90912112)</t>
  </si>
  <si>
    <t>90912012</t>
  </si>
  <si>
    <t>Viko Бокс на 12 авт. с двер. (СУ) (308х209х101) (90912012)</t>
  </si>
  <si>
    <t>90912116</t>
  </si>
  <si>
    <t>Viko Бокс на 16 авт. с двер. (ОУ) (233х290х103) (90912116)</t>
  </si>
  <si>
    <t>90912016</t>
  </si>
  <si>
    <t>Viko Бокс на 16 авт. с двер. (СУ) (233х290х103) (90912016)</t>
  </si>
  <si>
    <t>90912118</t>
  </si>
  <si>
    <t>Viko Бокс на 18 авт. с двер. (ОУ) (390х220*103) (90912118)</t>
  </si>
  <si>
    <t>90912018</t>
  </si>
  <si>
    <t>Viko Бокс на 18 авт. с двер. (СУ) (390х220*103) (90912018)</t>
  </si>
  <si>
    <t>90912124</t>
  </si>
  <si>
    <t>Viko Бокс на 24 авт. с двер. (ОУ) (314х344х105) (90912124)</t>
  </si>
  <si>
    <t>90912024</t>
  </si>
  <si>
    <t>Viko Бокс на 24 авт. с двер. (СУ) (314х344х105) (90912024)</t>
  </si>
  <si>
    <t>90912136</t>
  </si>
  <si>
    <t>Viko Бокс на 36 авт. с двер. (ОУ) (314х440х105) (90912136)</t>
  </si>
  <si>
    <t>90912036</t>
  </si>
  <si>
    <t>Viko Бокс на 36 авт. с двер. (СУ) (314х440х105) (90912036)</t>
  </si>
  <si>
    <t>Боксы TEKFOR под автоматы</t>
  </si>
  <si>
    <t>01-04-001</t>
  </si>
  <si>
    <t>Tekfor  CNK 40-06-1 Бокс  6 авт. с прозрач. двер. (ОУ) (182х150х102,9)</t>
  </si>
  <si>
    <t>01-04-007</t>
  </si>
  <si>
    <t>Tekfor  CNK 40-18-1 Бокс 18 авт. с прозрач. двер. (ОУ) (236х290х102,9)</t>
  </si>
  <si>
    <t>01-04-002</t>
  </si>
  <si>
    <t>Tekfor  CNN 40-06-1 Бокс  6 авт. с белой двер. (ОУ) (182х150х102,9)</t>
  </si>
  <si>
    <t>01-04-008</t>
  </si>
  <si>
    <t>Tekfor  CNN 40-18-1 Бокс 18 авт. с белой двер. (ОУ) (236х290х102,9)</t>
  </si>
  <si>
    <t>01-05-001</t>
  </si>
  <si>
    <t>Tekfor  CVK 40-06-1 Бокс  6 авт. с прозрач. двер. (СУ) (182х150х102,9)</t>
  </si>
  <si>
    <t>01-05-003</t>
  </si>
  <si>
    <t>Tekfor  CVK 40-08-1 Бокс  8 авт. с прозрач. двер. (СУ) (218х170х102,9)</t>
  </si>
  <si>
    <t>01-05-002</t>
  </si>
  <si>
    <t>Tekfor  CVN 40-06-1 Бокс  6 авт. с белой двер. (СУ) (182х150х102,9)</t>
  </si>
  <si>
    <t>01-05-004</t>
  </si>
  <si>
    <t>Tekfor  CVN 40-08-1 Бокс  8 авт. с белой двер. (СУ) (218х170х102,9)</t>
  </si>
  <si>
    <t>01-05-006</t>
  </si>
  <si>
    <t>Tekfor  CVN 40-12-1 Бокс 12 авт. с белой двер. (СУ) (290х195х102,9)</t>
  </si>
  <si>
    <t>01-01-021</t>
  </si>
  <si>
    <t>Tekfor BNK 40-12-1 Бокс 12 авт. с прозрач. двер. (ОУ) (290х240х102)</t>
  </si>
  <si>
    <t>01-01-025</t>
  </si>
  <si>
    <t>Tekfor BNN 40-12-1 Бокс 12 авт. с белой двер. (ОУ) (290х240х102)</t>
  </si>
  <si>
    <t>01-01-065</t>
  </si>
  <si>
    <t>Tekfor BNN 40-36-1 Бокс 36 авт. с белой двер. (ОУ) (290х535х102)</t>
  </si>
  <si>
    <t>01-01-085</t>
  </si>
  <si>
    <t>Tekfor BNN 40-54-1 Бокс 54 авт. с белой двер. (ОУ) (398х535х102)</t>
  </si>
  <si>
    <t>01-02-081</t>
  </si>
  <si>
    <t>Tekfor BVK 40-54-1 Бокс 54 авт. с прозрач. двер. (СУ) (398х535х102)</t>
  </si>
  <si>
    <t>CB.02104W</t>
  </si>
  <si>
    <t>Кабельная стяжка белая 2,5 х 150 (100 шт.)</t>
  </si>
  <si>
    <t>CB.03615</t>
  </si>
  <si>
    <t>Кабельная стяжка белая 3,6 х 150 (100 шт.)</t>
  </si>
  <si>
    <t>CB.02114W</t>
  </si>
  <si>
    <t>Кабельная стяжка белая 4,8 х 200 (100 шт.)</t>
  </si>
  <si>
    <t>CB.04825</t>
  </si>
  <si>
    <t>Кабельная стяжка белая 4,8 х 250 (100 шт.)</t>
  </si>
  <si>
    <t>CB.04838</t>
  </si>
  <si>
    <t>Кабельная стяжка белая 4,8 х 380 (100 шт.)</t>
  </si>
  <si>
    <t>CB.02101B</t>
  </si>
  <si>
    <t>Кабельная стяжка черная 2,5 х 100 (100 шт.)</t>
  </si>
  <si>
    <t>CB.03615-1</t>
  </si>
  <si>
    <t>Кабельная стяжка черная 3,6 х 150 (100 шт.)</t>
  </si>
  <si>
    <t>CB.04830-1</t>
  </si>
  <si>
    <t>Кабельная стяжка черная 4,8 х 300 (100 шт.)</t>
  </si>
  <si>
    <t>CB.04838-1</t>
  </si>
  <si>
    <t>Кабельная стяжка черная 4,8 х 380 (100 шт.)</t>
  </si>
  <si>
    <t>Viko Leylak  КОЛОДКИ, Удлинители</t>
  </si>
  <si>
    <t>90107600</t>
  </si>
  <si>
    <t>90107620</t>
  </si>
  <si>
    <t>90108603</t>
  </si>
  <si>
    <t>90107603</t>
  </si>
  <si>
    <t>90108605</t>
  </si>
  <si>
    <t>90108820</t>
  </si>
  <si>
    <t>90108805</t>
  </si>
  <si>
    <t>Viko Yasemin, цвет белый</t>
  </si>
  <si>
    <t>90602201</t>
  </si>
  <si>
    <t>90602001</t>
  </si>
  <si>
    <t>90552019</t>
  </si>
  <si>
    <t>90552050</t>
  </si>
  <si>
    <t>90552020</t>
  </si>
  <si>
    <t>90502924</t>
  </si>
  <si>
    <t>90552060</t>
  </si>
  <si>
    <t>90552035</t>
  </si>
  <si>
    <t>Viko Yasemin, цвет крем</t>
  </si>
  <si>
    <t>90554001</t>
  </si>
  <si>
    <t>90554004</t>
  </si>
  <si>
    <t>90554050</t>
  </si>
  <si>
    <t>90112200</t>
  </si>
  <si>
    <t>90114200</t>
  </si>
  <si>
    <t>90118200</t>
  </si>
  <si>
    <t>90112300</t>
  </si>
  <si>
    <t>90114300</t>
  </si>
  <si>
    <t>90118300</t>
  </si>
  <si>
    <t>90112400</t>
  </si>
  <si>
    <t>90114400</t>
  </si>
  <si>
    <t>90114500</t>
  </si>
  <si>
    <t>90118500</t>
  </si>
  <si>
    <t>90114600</t>
  </si>
  <si>
    <t>90118600</t>
  </si>
  <si>
    <t>90112203</t>
  </si>
  <si>
    <t>90114203</t>
  </si>
  <si>
    <t>90112205</t>
  </si>
  <si>
    <t>90114205</t>
  </si>
  <si>
    <t>90112303</t>
  </si>
  <si>
    <t>90114303</t>
  </si>
  <si>
    <t>90118303</t>
  </si>
  <si>
    <t>90112305</t>
  </si>
  <si>
    <t>90114305</t>
  </si>
  <si>
    <t>90118305</t>
  </si>
  <si>
    <t>90112403</t>
  </si>
  <si>
    <t>90114403</t>
  </si>
  <si>
    <t>90112405</t>
  </si>
  <si>
    <t>90114405</t>
  </si>
  <si>
    <t>90118503</t>
  </si>
  <si>
    <t>90118505</t>
  </si>
  <si>
    <t>BA0464</t>
  </si>
  <si>
    <t>GP Вставка белая (BA0464)</t>
  </si>
  <si>
    <t>BA0460</t>
  </si>
  <si>
    <t>GP Вставка золото (BA0460)</t>
  </si>
  <si>
    <t>BA0465</t>
  </si>
  <si>
    <t>GP Вставка серая (BA0465)</t>
  </si>
  <si>
    <t>BA105С</t>
  </si>
  <si>
    <t>GP Выкл. 1 кл. проходной (б/вст стар. мод.) (ВА105)</t>
  </si>
  <si>
    <t>BA041141</t>
  </si>
  <si>
    <t>GP Рамка 2-ая горизонт. (BA041141)</t>
  </si>
  <si>
    <t>BA041142</t>
  </si>
  <si>
    <t>GP Рамка 3-ая горизонт. (BA041142)</t>
  </si>
  <si>
    <t>AK161102</t>
  </si>
  <si>
    <t>GP Розетка 2гн. (з) золото (AK161102)</t>
  </si>
  <si>
    <t>BA041120</t>
  </si>
  <si>
    <t>GP Розетка TF (б/вст) (BA041120)</t>
  </si>
  <si>
    <t>428</t>
  </si>
  <si>
    <t>GP Розетка TF золотая</t>
  </si>
  <si>
    <t>BA041123</t>
  </si>
  <si>
    <t>GP Розетка TV (б/вст) (BA041123)</t>
  </si>
  <si>
    <t>ГП120С</t>
  </si>
  <si>
    <t>GP Розетка TV золото (стар. мод.)   (ВА120)</t>
  </si>
  <si>
    <t>2518</t>
  </si>
  <si>
    <t>GSO  Розетка TF золото   (2518)</t>
  </si>
  <si>
    <t>2508</t>
  </si>
  <si>
    <t>GSO  Розетка TV золото   (2508)</t>
  </si>
  <si>
    <t>11013</t>
  </si>
  <si>
    <t>MAKEL MENEKSE  Рамка 3-ая белая   (11013)</t>
  </si>
  <si>
    <t>11014</t>
  </si>
  <si>
    <t>MAKEL MENEKSE  Розетка TF евро белая   (11014)</t>
  </si>
  <si>
    <t>11007</t>
  </si>
  <si>
    <t>MAKEL MENEKSE  Розетка TV прох. белая   (11007)</t>
  </si>
  <si>
    <t>11213</t>
  </si>
  <si>
    <t>MAKEL MENEKSE Рамка 3-ая золото   (11213)</t>
  </si>
  <si>
    <t>11209</t>
  </si>
  <si>
    <t>MAKEL MENEKSE Розетка (з) с крыш. золото   (11209)</t>
  </si>
  <si>
    <t>11214</t>
  </si>
  <si>
    <t>MAKEL MENEKSE Розетка TF евро золото   (11214)</t>
  </si>
  <si>
    <t>11207</t>
  </si>
  <si>
    <t>MAKEL MENEKSE Розетка TV прох. золото   (11207)</t>
  </si>
  <si>
    <t>Кол-во</t>
  </si>
  <si>
    <t>Базовая руб.</t>
  </si>
  <si>
    <t>Сумма</t>
  </si>
  <si>
    <t>Фас.</t>
  </si>
  <si>
    <t>Скидка</t>
  </si>
  <si>
    <t>BEM 10-010 (ОУ) Розетка 3 гн. (з) с крыш. кауч. 16A 220V</t>
  </si>
  <si>
    <t>BEM 11-103 Econom Штепсель (з) кауч. 16A 220V</t>
  </si>
  <si>
    <t>BEM 15-012 Вилка угловая кауч. 25A 380V (ВК1-2504-4023)</t>
  </si>
  <si>
    <t>BEM 15-013 Вилка кауч. 25A 380V(ВК1-2504-4011)</t>
  </si>
  <si>
    <t>BEM 15-014 (ОУ) Розетка с крыш. кауч. 25A 380V (ВК6-2504-4511)</t>
  </si>
  <si>
    <t>BEM 15-015 Каб-ная розетка кауч. 25A 380V(ВК1-2504-4314)</t>
  </si>
  <si>
    <t>BEM 15-016 (ОУ) Розетка 3 гн. с крыш. кауч. 25A 380V(ВК6-2504-4615)</t>
  </si>
  <si>
    <t>BEM 15-019 (ОУ) Розетка с крыш. 25A 380V(ВР2-2504-4516)</t>
  </si>
  <si>
    <t>BEM 15-244 (ОУ) Розетка 2 гн. с крыш. кауч. 25A 380V(ВК6-2504-4612)</t>
  </si>
  <si>
    <t>ВК6-1504-2011</t>
  </si>
  <si>
    <t>BEM 20-060 Вилка кауч. 16A 380V</t>
  </si>
  <si>
    <t>BEM 20-061 Вилка угловая кауч. 16A 380V</t>
  </si>
  <si>
    <t>BEM 20-062 Каб-ная розетка c крыш. кауч. 16A 380V</t>
  </si>
  <si>
    <t>BEM 20-063 (ОУ) Розетка с крыш. кауч. 16A 380V(BK6-1504-2511)</t>
  </si>
  <si>
    <t>BEM 20-066 Вилка кауч. 32A 380V (ВК6-3504-2011)</t>
  </si>
  <si>
    <t>BEM 20-067 Вилка угловая кауч. 32A 380V</t>
  </si>
  <si>
    <t>BEM 20-068 (ОУ) Розетка с крыш. кауч. 32A 380V(ВК6-3504-2511)</t>
  </si>
  <si>
    <t>BEM 20-069 Каб-ная розетка c крыш. кауч. 32A 380V</t>
  </si>
  <si>
    <t>BК1-1402-2022 Вилка (з) угловая 16A 220V</t>
  </si>
  <si>
    <t>BК1-1402-3612 Каучуковая 2-ая (з) с крыш. 1/16A</t>
  </si>
  <si>
    <t>BК1-1402-3613 Каучуковая 3-ая (з) с крыш. 1/16A</t>
  </si>
  <si>
    <t>BS-096 Адаптер сетевой универсальный AFV</t>
  </si>
  <si>
    <t>Makel Открытой установки, цвет белый</t>
  </si>
  <si>
    <t>Makel Открытой установки, цвет крем</t>
  </si>
  <si>
    <t>Makel Открытой установки влагозащитный, цвет белый</t>
  </si>
  <si>
    <t>Makel Открытой установки, цвет дуб</t>
  </si>
  <si>
    <t>Makel Открытой установки, цвет орех</t>
  </si>
  <si>
    <t>Viko Открытой установки, цвет крем</t>
  </si>
  <si>
    <t>Viko Karre цвет белый</t>
  </si>
  <si>
    <t>Viko Karre цвет крем</t>
  </si>
  <si>
    <t>Viko Колодки, Аксессуары</t>
  </si>
  <si>
    <t>Viko Vera Открытой установки, цвет белый</t>
  </si>
  <si>
    <t>VI-KO VERA Открытой установки, цвет крем</t>
  </si>
  <si>
    <t>Viko Vera Открытой установки, цвет дуб</t>
  </si>
  <si>
    <t>WAGO, Клеммы, Изолента, Подрозетники</t>
  </si>
  <si>
    <t>Боксы под автоматы Get-San</t>
  </si>
  <si>
    <t>РАСПРОДАЖА</t>
  </si>
  <si>
    <t>Сумма заказа:</t>
  </si>
  <si>
    <t>90118400</t>
  </si>
  <si>
    <t>MVA20-3-025-C</t>
  </si>
  <si>
    <t>ИЭК автоматический выключатель (ВА47-29)3/25А</t>
  </si>
  <si>
    <t>АВВ автоматический выключатель SH201L - C32</t>
  </si>
  <si>
    <t>2CDS241001R0324</t>
  </si>
  <si>
    <t>Удлинитель-катушка с накладкой 1*30м б/з ( 2*0,75)</t>
  </si>
  <si>
    <t>Удлинитель-катушка с накладкой 1*40м б/з ( 2*0,75)</t>
  </si>
  <si>
    <t>Удлинитель-катушка с розетками 4*30м б/з ( 2*0,75)</t>
  </si>
  <si>
    <t>Удлинитель-катушка с розетками 4*50м б/з ( 2*0,75)</t>
  </si>
  <si>
    <t>10153</t>
  </si>
  <si>
    <t>10154</t>
  </si>
  <si>
    <t>11171</t>
  </si>
  <si>
    <t>11173</t>
  </si>
  <si>
    <t>Удлинитель на катушке ПВС 3х1,5 4*30м с заземлением</t>
  </si>
  <si>
    <t>УК-232-4-30</t>
  </si>
  <si>
    <t>Гофра CB-Профиль 20мм</t>
  </si>
  <si>
    <t>Гофра CB-Профиль 25мм</t>
  </si>
  <si>
    <t>100</t>
  </si>
  <si>
    <t>50</t>
  </si>
  <si>
    <t>Прожектор светодиодный  плоский "СОЮЗ" SFLSLED-SMD-10-865-GR-IP65</t>
  </si>
  <si>
    <t>Прожектор светодиодный плоский "СОЮЗ" SFLSLED-SMD-20-865-GR-IP65</t>
  </si>
  <si>
    <t>Прожектор светодиодный плоский "СОЮЗ" SFLSLED-SMD-30-865-GR-IP65</t>
  </si>
  <si>
    <t>Прожектор светодиодный плоский "СОЮЗ" SFLSLED-SMD-50-865-GR-IP65</t>
  </si>
  <si>
    <t>Прожектор светодиодный "СОЮЗ" SFLLED-COB-10-865-GR-IP65</t>
  </si>
  <si>
    <t>Опт заказ до 15000 руб.</t>
  </si>
  <si>
    <t>Опт заказ от 15000 руб.</t>
  </si>
  <si>
    <t>Опт заказ от 80000 руб.</t>
  </si>
  <si>
    <t>АВВ автоматический выключатель 3P SH203L - C32</t>
  </si>
  <si>
    <t>АВВ автоматический выключатель 3P SH203L - C40</t>
  </si>
  <si>
    <t>АВВ автоматический выключатель 3P SH203L - C50</t>
  </si>
  <si>
    <t>Опт</t>
  </si>
  <si>
    <t>Fetih тройники, разветвители</t>
  </si>
  <si>
    <t>AVF, Tenpo вилки,розетки,штепселя IP44 (каучук)</t>
  </si>
  <si>
    <t>Makel аксессуары (колодки,вилки,штепселя,разветвители)</t>
  </si>
  <si>
    <t>Viko by Panasonic MULTİ-LET колодки</t>
  </si>
  <si>
    <t>Viko by Panasonic MULTİ-LET удлинители</t>
  </si>
  <si>
    <t>Viko by Panasonic Аксессуары (колодки,вилки,штепселя)</t>
  </si>
  <si>
    <t>Bemis вилки,розетки,штепселя IP44,55 (каучук)</t>
  </si>
  <si>
    <t>Viko by Panasonic Palmiye наружней установки, цвет белый, серый(IP54)</t>
  </si>
  <si>
    <t>Viko by Panasonic Carmen, цвет белый</t>
  </si>
  <si>
    <t>Viko by Panasonic Carmen, цвет крем</t>
  </si>
  <si>
    <t>Viko by Panasonic Karre, цвет белый</t>
  </si>
  <si>
    <t>Viko by Panasonic Karre, цвет крем</t>
  </si>
  <si>
    <t>TEKFOR Ящики  под автоматы(IP40, IP65)</t>
  </si>
  <si>
    <t>Makel ящики под автоматы  (IP40)</t>
  </si>
  <si>
    <t>Viko by Panasonic ящики под автоматы  (IP40)</t>
  </si>
  <si>
    <t>AVF ящики под автоматы  (IP40)</t>
  </si>
  <si>
    <t>AVF кабельные стяжки пр-ва Турции</t>
  </si>
  <si>
    <t>АВВ, ИЭК автоматические выключатели</t>
  </si>
  <si>
    <t>"СОЮЗ" прожектора светодиодные</t>
  </si>
  <si>
    <t>WAGO, клеммы, изолента, подрозетники, распаячные коробки</t>
  </si>
  <si>
    <t>Makel Вилка с заземлением с кольцом 16A~250В белая (10037) 100/400</t>
  </si>
  <si>
    <t>Makel Вилка с заземлением с кольцом 16A~250В черная (10038) 100/400</t>
  </si>
  <si>
    <t>90960110</t>
  </si>
  <si>
    <t>90960163</t>
  </si>
  <si>
    <t>90960063</t>
  </si>
  <si>
    <t>Makel Mimoza крем Выключатель 2-х клавишный проходной (б/вст) (32026) 12/120</t>
  </si>
  <si>
    <t>Makel Mimoza белый Розетка с заземлением бакалит (12028) 12/120</t>
  </si>
  <si>
    <t>MMS зеленый металлик Розетка двойная без заземления (б/вст.) бакалит (22817) 12/120</t>
  </si>
  <si>
    <t xml:space="preserve">Сетевой фильтр "Power CUBE" 1,8 м. рус </t>
  </si>
  <si>
    <t>Makel Mimoza белый Розетка  с заземлением и крышкой бакалит (12029) 12/120</t>
  </si>
  <si>
    <t>Makel Defne белый Розетка  с заземлением и крышкой бакалит (42001029) 12/120</t>
  </si>
  <si>
    <t>Makel Удлинитель 3гн. 3м.  10A (MGP123) 10/40</t>
  </si>
  <si>
    <t>Makel Удлинитель 6гн. 2м. (з) 16A  (MGP182) 12/24</t>
  </si>
  <si>
    <t>Makel IP55 серый Блок Выкл. 2 кл. + Розетка (з) с крышкой с пружинным зажимом (ОУ) (36064208)6/60</t>
  </si>
  <si>
    <t>Makel Defne белый Розетка компьютерная UTP (Cat6) + телефонная TF (RJ11)(42001137) 12/120</t>
  </si>
  <si>
    <t>Кабельная стяжка белая 2,5 х 100 (100 шт.)</t>
  </si>
  <si>
    <t>CB.02101W</t>
  </si>
  <si>
    <t>Кабельная стяжка белая 4,8 х 300 (100 шт.)</t>
  </si>
  <si>
    <t>CB.02117W</t>
  </si>
  <si>
    <t>Кабельная стяжка черная 3,6 х 200 (100 шт.)</t>
  </si>
  <si>
    <t>CB.03620-1</t>
  </si>
  <si>
    <t>Viko Leylak Удлинитель 2гн 2м (з)   (90107600) 12, шт</t>
  </si>
  <si>
    <t>Viko Leylak Удлинитель 2гн 2м (з) выкл.   (90107620) 12, шт</t>
  </si>
  <si>
    <t>Viko Leylak Удлинитель 2гн 3м   (90108603) 12, шт</t>
  </si>
  <si>
    <t>Viko Leylak Удлинитель 2гн 3м (з)   (90107603) 12, шт</t>
  </si>
  <si>
    <t>Viko Leylak Удлинитель 2гн 5м   (90108605) 12, шт</t>
  </si>
  <si>
    <t>Viko Leylak Удлинитель 3гн 2м выкл.   (90108820) 12, шт</t>
  </si>
  <si>
    <t>Viko Leylak Удлинитель 3гн 5м   (90108805) 12, шт</t>
  </si>
  <si>
    <t>Viko Yasemin  вставка белая (90602201) 12/120/1200, шт</t>
  </si>
  <si>
    <t>Viko Yasemin  вставка золотая (90602001) 12/120/1200, шт</t>
  </si>
  <si>
    <t>Viko Yasemin белый Выкл. 1 кл. Light (б/вст) (90552019) 12/120, шт</t>
  </si>
  <si>
    <t>Viko Yasemin белый Выкл. 2 кл. Light (б/вст) (90552050) 12/120, шт</t>
  </si>
  <si>
    <t>Viko Yasemin белый Диммер 600W (б/вст) (90552020) 10/100, шт</t>
  </si>
  <si>
    <t>Viko Yasemin белый Рамка 4-я унив. (90502924) 10/120, шт</t>
  </si>
  <si>
    <t>Viko Yasemin белый Розетка TV проходная 12dB (б/вст) (90552060) 12/120, шт</t>
  </si>
  <si>
    <t>Viko Yasemin белый Розетка UTP (Cat5E)+TF (RJ11) (б/вст) (90552035) 12/120, шт</t>
  </si>
  <si>
    <t>Viko Yasemin крем Выкл. 1 кл. (б/вст) (90554001) 12/120, шт</t>
  </si>
  <si>
    <t>Viko Yasemin крем Выкл. 1 кл. проходной (б/вст) (90554004) 12/120, шт</t>
  </si>
  <si>
    <t>Viko Yasemin крем Выкл. 2 кл. Light (б/вст) (90554050) 12/120, шт</t>
  </si>
  <si>
    <t>Автоматические выключатели ABB</t>
  </si>
  <si>
    <t>Viko Carmen белый Выключатель 1 клавишный (90561001) 12/120, шт</t>
  </si>
  <si>
    <t>Viko Carmen белый Выключатель 1 клавишный проходной (90561004) 12/120, шт</t>
  </si>
  <si>
    <t>Viko Carmen белый Выключатель 1 клавишный проходной с подсветкой (90561063) 12/120, шт</t>
  </si>
  <si>
    <t>Viko Carmen белый Выключатель 1 клавишный с подсветкой (90561019) 12/120, шт</t>
  </si>
  <si>
    <t>Viko Carmen белый Выключатель 2-х клавишный (90561002) 12/120, шт</t>
  </si>
  <si>
    <t>Viko Carmen белый Выключатель 2-х клавишный проходной (90561017) 12/120, шт</t>
  </si>
  <si>
    <t>Viko Carmen белый Выключатель 2-х клавишный с подсветкой (90561050) 12/120, шт</t>
  </si>
  <si>
    <t>Viko Carmen белый Выключатель 3-х клавишный (90561068) 12/120, шт</t>
  </si>
  <si>
    <t>Viko Carmen белый Кнопка звонка (90561006) 12/120, шт</t>
  </si>
  <si>
    <t>Viko Carmen белый Подрозетник для открытой установки (90571009) 32, шт</t>
  </si>
  <si>
    <t>Viko Carmen белый Рамка на 2 поста вертикальная (90571002) 10/200, шт</t>
  </si>
  <si>
    <t>Viko Carmen белый Рамка на 2 поста горизонтальная (90571102) 10/200, шт</t>
  </si>
  <si>
    <t>Viko Carmen белый Рамка на 3 поста вертикальная (90571003) 10/120, шт</t>
  </si>
  <si>
    <t>Viko Carmen белый Рамка на 3 поста горизонтальная (90571103) 10/120, шт</t>
  </si>
  <si>
    <t>Viko Carmen белый Рамка на 4 поста вертикальная (90571004) 10/120, шт</t>
  </si>
  <si>
    <t>Viko Carmen белый Рамка на 4 поста горизонтальная (90571104) 10/120, шт</t>
  </si>
  <si>
    <t>Viko Carmen белый Рамка на 5 постов горизонтальная (90571105) 10/80, шт</t>
  </si>
  <si>
    <t>Viko Carmen белый Рамка на 6 постов горизонтальная (90571106) 10/60, шт</t>
  </si>
  <si>
    <t>Viko Carmen белый Розетка  без заземления (90561007) 12/120, шт</t>
  </si>
  <si>
    <t>Viko Carmen белый Розетка  без заземления с защитной шторкой (90561043) 12/120, шт</t>
  </si>
  <si>
    <t>Viko Carmen белый Розетка  с заземлением (90561008) 12/120, шт</t>
  </si>
  <si>
    <t>Viko Carmen белый Розетка  с заземлением и защитной шторкой (90561042) 12/120, шт</t>
  </si>
  <si>
    <t>Viko Carmen белый Розетка  с заземлением и крышкой (90561012) 12/120, шт</t>
  </si>
  <si>
    <t>Viko Carmen белый Розетка двойная без заземления (90561055) 10/60, шт</t>
  </si>
  <si>
    <t>Viko Carmen белый Розетка двойная с заземлением (90561056) 10/60, шт</t>
  </si>
  <si>
    <t>Viko Carmen белый Розетка компьютерная UTP (Cat5E) (90561032) 12/120, шт</t>
  </si>
  <si>
    <t>Viko Carmen белый Розетка компьютерная UTP (Cat5E) + телефонная TF (RJ11) (90561035) 12/120, шт</t>
  </si>
  <si>
    <t>Viko Carmen белый Розетка компьютерная двойная UTP (Cat5E) (90561034) 12/120, шт</t>
  </si>
  <si>
    <t>Viko Carmen белый Розетка телевизионная TV (90561049) 12/120, шт</t>
  </si>
  <si>
    <t>Viko Carmen белый Розетка телевизионная TV концевая (90561010) 12/120, шт</t>
  </si>
  <si>
    <t>Viko Carmen белый Розетка телевизионная TV проходная 12dB (90561060) 12/120, шт</t>
  </si>
  <si>
    <t>Viko Carmen белый Розетка телефонная TF (RJ11) (90561013) 12/120, шт</t>
  </si>
  <si>
    <t>Viko Carmen белый Розетка телефонная двойная TF (RJ11) (90561033) 12/120, шт</t>
  </si>
  <si>
    <t>Viko Carmen белый Светорегулятор 600W (90561020) 10/100, шт</t>
  </si>
  <si>
    <t>Viko Carmen белый Розетка  аудио (90561037) 12/120, шт</t>
  </si>
  <si>
    <t>Viko Carmen крем Выключатель 1 клавишный (90562001) 12/120, шт</t>
  </si>
  <si>
    <t>Viko Carmen крем Выключатель 1 клавишный проходной (90562004) 12/120, шт</t>
  </si>
  <si>
    <t>Viko Carmen крем Выключатель 1 клавишный проходной с подсветкой (90562063) 12/120, шт</t>
  </si>
  <si>
    <t>Viko Carmen крем Выключатель 1 клавишный с подсветкой (90562019) 12/120, шт</t>
  </si>
  <si>
    <t>Viko Carmen крем Выключатель 2-х клавишный (90562002) 12/120, шт</t>
  </si>
  <si>
    <t>Viko Carmen крем Выключатель 2-х клавишный проходной (90562017) 12/120, шт</t>
  </si>
  <si>
    <t>Viko Carmen крем Выключатель 2-х клавишный с подсветкой (90562050) 12/120, шт</t>
  </si>
  <si>
    <t>Viko Carmen крем Выключатель 3-х клавишный (90562068) 12/120, шт</t>
  </si>
  <si>
    <t>Viko Carmen крем Кнопка звонка (90562006) 12/120, шт</t>
  </si>
  <si>
    <t>Viko Carmen крем Подрозетник для открытой установки (90572009) 32, шт</t>
  </si>
  <si>
    <t>Viko Carmen крем Рамка на 2 поста вертикальная (90572002) 10/200, шт</t>
  </si>
  <si>
    <t>Viko Carmen крем Рамка на 2 поста горизонтальная (90572102) 10/200, шт</t>
  </si>
  <si>
    <t>Viko Carmen крем Рамка на 3 поста вертикальная (90572003) 10/120, шт</t>
  </si>
  <si>
    <t>Viko Carmen крем Рамка на 3 поста горизонтальная (90572103) 10/120, шт</t>
  </si>
  <si>
    <t>Viko Carmen крем Рамка на 4 поста вертикальная (90572004) 10/120, шт</t>
  </si>
  <si>
    <t>Viko Carmen крем Рамка на 4 поста горизонтальная (90572104) 10/120, шт</t>
  </si>
  <si>
    <t>Viko Carmen крем Рамка на 5 постов вертикальная (90572005) 10/80, шт</t>
  </si>
  <si>
    <t>Viko Carmen крем Рамка на 5 постов горизонтальная (90572105) 10/80, шт</t>
  </si>
  <si>
    <t>Viko Carmen крем Рамка на 6 постов горизонтальная (90572106) 10/60, шт</t>
  </si>
  <si>
    <t>Viko Carmen крем Розетка  без заземления (90562007) 12/120, шт</t>
  </si>
  <si>
    <t>Viko Carmen крем Розетка  без заземления с защитной шторкой (90562043) 12/120, шт</t>
  </si>
  <si>
    <t>Viko Carmen крем Розетка  с заземлением (90562008) 12/120, шт</t>
  </si>
  <si>
    <t>Viko Carmen крем Розетка  с заземлением и защитной шторкой (90562042) 12/120, шт</t>
  </si>
  <si>
    <t>Viko Carmen крем Розетка  с заземлением и крышкой (90562012) 12/120, шт</t>
  </si>
  <si>
    <t>Viko Carmen крем Розетка двойная без заземления (90562055) 10/60, шт</t>
  </si>
  <si>
    <t>Viko Carmen крем Розетка двойная с заземлением (90562056) 10/60, шт</t>
  </si>
  <si>
    <t>Viko Carmen крем Розетка компьютерная UTP (Cat5E) (90562032) 12/120, шт</t>
  </si>
  <si>
    <t>Viko Carmen крем Розетка компьютерная UTP (Cat5E) + телефонная TF (RJ11) (90562035) 12/120, шт</t>
  </si>
  <si>
    <t>Viko Carmen крем Розетка компьютерная двойная UTP (Cat5E) (90562034) 12/120, шт</t>
  </si>
  <si>
    <t>Viko Carmen крем Розетка телевизионная TV концевая (90562010) 12/120, шт</t>
  </si>
  <si>
    <t>Viko Carmen крем Розетка телевизионная TV проходная 12dB (90562060) 12/120, шт</t>
  </si>
  <si>
    <t>Viko Carmen крем Розетка телефонная TF (RJ11) (90562013) 12/120, шт</t>
  </si>
  <si>
    <t>Viko Carmen крем Розетка телефонная TF двойная (2*RJ11) (90562033) 12/120, шт</t>
  </si>
  <si>
    <t>Viko Carmen крем Светорегулятор 600W (90562020) 10/100, шт</t>
  </si>
  <si>
    <t>Viko Carmen крем Розетка  аудио (90562037) 12/120, шт</t>
  </si>
  <si>
    <t>Viko Karre белый Выключатель 1 клавишный (90960001) 12/120, шт</t>
  </si>
  <si>
    <t>Viko Karre белый Выключатель 1 клавишный проходной (90960004) 12/120, шт</t>
  </si>
  <si>
    <t>Viko Karre белый Выключатель 1 клавишный проходной с подсветкой быстр. соед. (90960063) 12/120, шт</t>
  </si>
  <si>
    <t>Viko Karre белый Выключатель 1 клавишный с подсветкой (90960019) 12/120, шт</t>
  </si>
  <si>
    <t>Viko Karre белый Выключатель 2-х клавишный (90960002) 12/120, шт</t>
  </si>
  <si>
    <t>Viko Karre белый Выключатель 2-х клавишный проходной (90960017) 12/120, шт</t>
  </si>
  <si>
    <t>Viko Karre белый Выключатель 2-х клавишный с подсветкой (90960050) 12/120, шт</t>
  </si>
  <si>
    <t>Viko Karre белый Выключатель 3-х клавишный (90960068) 12/120, шт</t>
  </si>
  <si>
    <t>Viko Karre белый Рамка на 2 поста вертикальная (90960221) 10/200, шт</t>
  </si>
  <si>
    <t>Viko Karre белый Рамка на 2 поста горизонтальная (90960201) 10/200, шт</t>
  </si>
  <si>
    <t>Viko Karre белый Рамка на 3 поста вертикальная (90960222) 10/120, шт</t>
  </si>
  <si>
    <t>Viko Karre белый Рамка на 3 поста горизонтальная (90960202) 10/120, шт</t>
  </si>
  <si>
    <t>Viko Karre белый Рамка на 4 поста вертикальная (90960223) 10/120, шт</t>
  </si>
  <si>
    <t>Viko Karre белый Рамка на 4 поста горизонтальная (90960203) 10/120, шт</t>
  </si>
  <si>
    <t>Viko Karre белый Рамка на 5 постов горизонтальная (90960204) 10/80, шт</t>
  </si>
  <si>
    <t>Viko Karre белый Рамка на 6 постов горизонтальная (90960205) 10/60, шт</t>
  </si>
  <si>
    <t>Viko Karre белый Розетка  без заземления (90960007) 12/120, шт</t>
  </si>
  <si>
    <t>Viko Karre белый Розетка  без заземления с защитной шторкой (90960043) 12/120, шт</t>
  </si>
  <si>
    <t>Viko Karre белый Розетка  с заземлением (90960008) 12/120, шт</t>
  </si>
  <si>
    <t>Viko Karre белый Розетка  с заземлением и защитной шторкой (90960042) 12/120, шт</t>
  </si>
  <si>
    <t>Viko Karre белый Розетка  с заземлением и крышкой з/ш (90960012) 12/120, шт</t>
  </si>
  <si>
    <t>Viko Karre белый Розетка двойная без заземления (90960055) 10/60, шт</t>
  </si>
  <si>
    <t>Viko Karre белый Розетка двойная с заземлением (90960056) 10/60, шт</t>
  </si>
  <si>
    <t>Viko Karre белый Розетка компьютерная UTP (Cat5E) (90960032) 12/120, шт</t>
  </si>
  <si>
    <t>Viko Karre белый Розетка компьютерная UTP (Cat5E) + телефонная TF (RJ11) (90960035) 12/120, шт</t>
  </si>
  <si>
    <t>Viko Karre белый Розетка компьютерная двойная UTP (Cat5E) (90960034) 12/120, шт</t>
  </si>
  <si>
    <t>Viko Karre белый Розетка телевизионная TV концевая (90960010) 12/120, шт</t>
  </si>
  <si>
    <t>Viko Karre белый Розетка телевизионная TV проходная 12dB (90960060) 12/120, шт</t>
  </si>
  <si>
    <t>Viko Karre белый Розетка телефонная TF (RJ11) (90960013) 12/120, шт</t>
  </si>
  <si>
    <t>Viko Karre белый Розетка телефонная двойная TF (RJ11) (90960033) 12/120, шт</t>
  </si>
  <si>
    <t>Viko Karre белый Светорегулятор 600W (90960020) 10/100, шт</t>
  </si>
  <si>
    <t>Viko Karre крем Выключатель 1 клавишный (90960101) 12/120, шт</t>
  </si>
  <si>
    <t>Viko Karre крем Выключатель 1 клавишный проходной (90960104) 12/120, шт</t>
  </si>
  <si>
    <t>Viko Karre крем Выключатель 1 клавишный проходной с подсветкой (90960163) 12/120, шт</t>
  </si>
  <si>
    <t>Viko Karre крем Выключатель 1 клавишный с подсветкой (90960119) 12/120, шт</t>
  </si>
  <si>
    <t>Viko Karre крем Выключатель 2-х клавишный (90960102) 12/120, шт</t>
  </si>
  <si>
    <t>Viko Karre крем Выключатель 2-х клавишный проходной (90960117) 12/120, шт</t>
  </si>
  <si>
    <t>Viko Karre крем Выключатель 2-х клавишный с подсветкой (90960150) 12/120, шт</t>
  </si>
  <si>
    <t>Viko Karre крем Выключатель 3-х клавишный (90960168) 12/120, шт</t>
  </si>
  <si>
    <t>Viko Karre крем Рамка на 2 поста вертикальная (90960231) 10/200, шт</t>
  </si>
  <si>
    <t>Viko Karre крем Рамка на 2 поста горизонтальная (90960211) 10/200, шт</t>
  </si>
  <si>
    <t>Viko Karre крем Рамка на 3 поста вертикальная (90960232) 10/120, шт</t>
  </si>
  <si>
    <t>Viko Karre крем Рамка на 3 поста горизонтальная (90960212) 10/120, шт</t>
  </si>
  <si>
    <t>Viko Karre крем Рамка на 4 поста вертикальная (90960233) 10/120, шт</t>
  </si>
  <si>
    <t>Viko Karre крем Рамка на 4 поста горизонтальная (90960213) 10/120, шт</t>
  </si>
  <si>
    <t>Viko Karre крем Рамка на 5 постов горизонтальная (90960214) 10/80, шт</t>
  </si>
  <si>
    <t>Viko Karre крем Рамка на 6 постов горизонтальная (90960215) 10/60, шт</t>
  </si>
  <si>
    <t>Viko Karre крем Розетка  без заземления (90960107) 12/120, шт</t>
  </si>
  <si>
    <t>Viko Karre крем розетка  без заземления с защитной шторкой (90960143) 12/120, шт</t>
  </si>
  <si>
    <t>Viko Karre крем Розетка  с заземлением (90960108) 12/120, шт</t>
  </si>
  <si>
    <t>Viko Karre крем розетка  с заземлением и защитной шторкой (90960142) 12/120, шт</t>
  </si>
  <si>
    <t>Viko Karre крем Розетка  с заземлением и крышкой з/ш (90960112) 12/120, шт</t>
  </si>
  <si>
    <t>Viko Karre крем Розетка двойная без заземления (90960155) 10/60, шт</t>
  </si>
  <si>
    <t>Viko Karre крем Розетка двойная с заземлением (90960156) 10/60, шт</t>
  </si>
  <si>
    <t>Viko Karre крем Розетка компьютерная UTP (Cat5E) (90960132) 12/120, шт</t>
  </si>
  <si>
    <t>Viko Karre крем Розетка компьютерная UTP (Cat5E) + телефонная TF (RJ11) (90960135) 12/120, шт</t>
  </si>
  <si>
    <t>Viko Karre крем Розетка компьютерная двойная UTP (Cat5E) (90960134) 12/120, шт</t>
  </si>
  <si>
    <t>Viko Karre крем Розетка телевизионная TV концевая  (90960110) 12/120, шт</t>
  </si>
  <si>
    <t>Viko Karre крем Розетка телевизионная TV проходная 12dB (90960160) 12/120, шт</t>
  </si>
  <si>
    <t>Viko Karre крем Розетка телефонная TF (RJ11) (90960113) 12/120, шт</t>
  </si>
  <si>
    <t>Viko Karre крем Розетка телефонная двойная TF (RJ11) (90960133) 12/120, шт</t>
  </si>
  <si>
    <t>Viko Karre крем Светорегулятор 600W (90960120) 10/100, шт</t>
  </si>
  <si>
    <t>Viko  Вилка без заземления белая 6А (90305400) 50/500, шт</t>
  </si>
  <si>
    <t>Viko  Вилка белая с заземлением 16А (90304100) 30/180, шт</t>
  </si>
  <si>
    <t>Viko  Вилка белая угловая с заземлением 16А (90304200) 30/180, шт</t>
  </si>
  <si>
    <t>Viko  Розетка тройная с заземлением 16А (СУ) (90304000) 12/72, шт</t>
  </si>
  <si>
    <t>Viko  Тройник белый с заземлением плоский 16А (90303000) 20, шт</t>
  </si>
  <si>
    <t>Viko  Штепсель без заземления 10А (90302500) 50/200, шт</t>
  </si>
  <si>
    <t>Viko  Штепсель с заземлением 16А (90301800) 30/120, шт</t>
  </si>
  <si>
    <t>Viko Vera (ОУ) IP20 белый Выключатель 1 клавишный (90681001) 12/120, шт</t>
  </si>
  <si>
    <t>Viko Vera (ОУ) IP20 белый Выключатель 1 клавишный проходной (90681004) 12/120, шт</t>
  </si>
  <si>
    <t>Viko Vera (ОУ) IP20 белый Выключатель 1 клавишный с подсветкой (90681019) 12/120, шт</t>
  </si>
  <si>
    <t>Viko Vera (ОУ) IP20 белый Выключатель 2-х клавишный (90681002) 12/120, шт</t>
  </si>
  <si>
    <t>Viko Vera (ОУ) IP20 белый Выключатель 2-х клавишный проходной (90681017) 12/120, шт</t>
  </si>
  <si>
    <t>Viko Vera (ОУ) IP20 белый Выключатель 2-х клавишный с подсветкой (90681050) 12/120, шт</t>
  </si>
  <si>
    <t>Viko Vera (ОУ) IP20 белый Выключатель 3-х клавишный (90681068) 12/120, шт</t>
  </si>
  <si>
    <t>Viko Vera (ОУ) IP20 белый Кнопочный выкл. 1 кл. с подсветкой (90681014) 12/120, шт</t>
  </si>
  <si>
    <t>Viko Vera (ОУ) IP20 белый Розетка  без заземления (90681007) 12/120, шт</t>
  </si>
  <si>
    <t>Viko Vera (ОУ) IP20 белый Розетка  с заземлением (90681008) 12/120, шт</t>
  </si>
  <si>
    <t>Viko Vera (ОУ) IP20 белый Розетка двойная без заземления (90681055) 12/120, шт</t>
  </si>
  <si>
    <t>Viko Vera (ОУ) IP20 белый Розетка двойная с заземлением (90681056) 12/120, шт</t>
  </si>
  <si>
    <t>Viko Vera (ОУ) IP20 белый Розетка компьютерная UTP (Cat5E) (90681032) 12/120, шт</t>
  </si>
  <si>
    <t>Viko Vera (ОУ) IP20 белый Розетка телевизионная TV концевая (90681010) 12/120, шт</t>
  </si>
  <si>
    <t>Viko Vera (ОУ) IP20 белый Розетка телефонная TF (RJ11) (90681013) 12/120, шт</t>
  </si>
  <si>
    <t>Viko Vera (ОУ) IP20 крем Выключатель 1 клавишный (90681201) 12/120, шт</t>
  </si>
  <si>
    <t>Viko Vera (ОУ) IP20 крем Выключатель 1 клавишный проходной (90681204) 12/120, шт</t>
  </si>
  <si>
    <t>Viko Vera (ОУ) IP20 крем Выключатель 1 клавишный с подсветкой (90681219) 12/120, шт</t>
  </si>
  <si>
    <t>Viko Vera (ОУ) IP20 крем Выключатель 2-х клавишный (90681202) 12/120, шт</t>
  </si>
  <si>
    <t>Viko Vera (ОУ) IP20 крем Выключатель 2-х клавишный проходной (90681217) 12/120, шт</t>
  </si>
  <si>
    <t>Viko Vera (ОУ) IP20 крем Выключатель 2-х клавишный с подсветкой (90681250) 12/120, шт</t>
  </si>
  <si>
    <t>Viko Vera (ОУ) IP20 крем Выключатель 3-х клавишный (90681268) 12/120, шт</t>
  </si>
  <si>
    <t>Viko Vera (ОУ) IP20 крем Кнопочный выкл. 1 кл. с подсветкой  (90681214) 12/120, шт</t>
  </si>
  <si>
    <t>Viko Vera (ОУ) IP20 крем Розетка  без заземления (90681207) 12/120, шт</t>
  </si>
  <si>
    <t>Viko Vera (ОУ) IP20 крем Розетка  с заземлением (90681208) 12/120, шт</t>
  </si>
  <si>
    <t>Viko Vera (ОУ) IP20 крем Розетка двойная без заземления (90681255) 12/120, шт</t>
  </si>
  <si>
    <t>Viko Vera (ОУ) IP20 крем Розетка двойная с заземлением (90681256) 12/120, шт</t>
  </si>
  <si>
    <t>Viko Vera (ОУ) IP20 крем Розетка компьютерная UTP (Cat5E) (90681232) 12/120, шт</t>
  </si>
  <si>
    <t>Viko Vera (ОУ) IP20 крем Розетка телевизионная TV концевая (90681210) 12/120, шт</t>
  </si>
  <si>
    <t>Viko Vera (ОУ) IP20 крем Розетка телефонная TF (RJ11) (90681213) 12/120, шт</t>
  </si>
  <si>
    <t>Viko Vera (ОУ) IP20 дуб Выключатель 1 клавишный (90682001) 12/120, шт</t>
  </si>
  <si>
    <t>Viko Vera (ОУ) IP20 дуб Выключатель 1 клавишный проходной (90682004) 12/120, шт</t>
  </si>
  <si>
    <t>Viko Vera (ОУ) IP20 дуб Выключатель 1 клавишный с подсветкой (90682019) 12/120, шт</t>
  </si>
  <si>
    <t>Viko Vera (ОУ) IP20 дуб Выключатель 2-х клавишный (90682002) 12/120, шт</t>
  </si>
  <si>
    <t>Viko Vera (ОУ) IP20 дуб Выключатель 2-х клавишный проходной (90682017) 12/120, шт</t>
  </si>
  <si>
    <t>Viko Vera (ОУ) IP20 дуб Выключатель 2-х клавишный с подсветкой (90682050) 12/120, шт</t>
  </si>
  <si>
    <t>Viko Vera (ОУ) IP20 дуб Выключатель 3-х клавишный (90682068) 12/120, шт</t>
  </si>
  <si>
    <t>Viko Vera (ОУ) IP20 дуб Розетка  без заземления (90682007) 12/120, шт</t>
  </si>
  <si>
    <t>Viko Vera (ОУ) IP20 дуб Розетка  с заземлением (90682008) 12/120, шт</t>
  </si>
  <si>
    <t>Viko Vera (ОУ) IP20 дуб Розетка двойная без заземления (90682055) 12/120, шт</t>
  </si>
  <si>
    <t>Viko Vera (ОУ) IP20 дуб Розетка двойная с заземлением (90682056) 12/120, шт</t>
  </si>
  <si>
    <t>Viko Vera (ОУ) IP20 дуб Розетка компьютерная UTP (Cat5E) (90682032) 12/120, шт</t>
  </si>
  <si>
    <t>Viko Vera (ОУ) IP20 дуб Розетка телевизионная TV концевая (90682010) 12/120, шт</t>
  </si>
  <si>
    <t>Viko Vera (ОУ) IP20 дуб Розетка телефонная TF (RJ11) (90682013) 12/120, шт</t>
  </si>
  <si>
    <t>Viko Vera (ОУ) махагон</t>
  </si>
  <si>
    <t>Viko Vera (ОУ) IP20 махагон Выключатель 1 клавишный (90682201) 12/120, шт</t>
  </si>
  <si>
    <t>Viko Vera (ОУ) IP20 махагон Выключатель 1 клавишный проходной (90682204) 12/120, шт</t>
  </si>
  <si>
    <t>Viko Vera (ОУ) IP20 махагон Выключатель 1 клавишный с подсветкой (90682219) 12/120, шт</t>
  </si>
  <si>
    <t>Viko Vera (ОУ) IP20 махагон Выключатель 2-х клавишный (90682202) 12/120, шт</t>
  </si>
  <si>
    <t>Viko Vera (ОУ) IP20 махагон Выключатель 2-х клавишный с подсветкой (90682250) 12/120, шт</t>
  </si>
  <si>
    <t>Viko Vera (ОУ) IP20 махагон Выключатель 3-х клавишный (90682268) 12/120, шт</t>
  </si>
  <si>
    <t>Viko Vera (ОУ) IP20 махагон Розетка  без заземления (90682207) 12/120, шт</t>
  </si>
  <si>
    <t>Viko Vera (ОУ) IP20 махагон Розетка  с заземлением (90682208) 12/120, шт</t>
  </si>
  <si>
    <t>Viko Vera (ОУ) IP20 махагон Розетка двойная без заземления (90682255) 12/120, шт</t>
  </si>
  <si>
    <t>Viko Vera (ОУ) IP20 махагон Розетка двойная с заземлением (90682256) 12/120, шт</t>
  </si>
  <si>
    <t>Viko Vera (ОУ) IP20 махагон Розетка компьютерная UTP (RJ45, CAT5E) (90682232) 12/120, шт</t>
  </si>
  <si>
    <t>Viko Vera (ОУ) IP20 махагон Розетка телевизионная TV концевая (90682210) 12/120, шт</t>
  </si>
  <si>
    <t>Viko Vera (ОУ) IP20 махагон Розетка телефонная TF (RJ11, CAT3) (90682213) 12/120, шт</t>
  </si>
  <si>
    <t>63140</t>
  </si>
  <si>
    <t>Makel Бокс   1-2 автомата (51х136х65) (63140) 40, шт</t>
  </si>
  <si>
    <t>63141</t>
  </si>
  <si>
    <t>Makel Бокс   3-4 автомата (87х136х65) (63141) 30, шт</t>
  </si>
  <si>
    <t>63102</t>
  </si>
  <si>
    <t>Makel Бокс  2 авт. (ОУ) (107х100х148) (63102) 48, шт</t>
  </si>
  <si>
    <t>63002</t>
  </si>
  <si>
    <t>Makel Бокс  2 авт. (СУ) (107х100х148) (63002) 48, шт</t>
  </si>
  <si>
    <t>63104</t>
  </si>
  <si>
    <t>Makel Бокс  4 авт. (ОУ) (144х100х148) (63104) 24, шт</t>
  </si>
  <si>
    <t>63004</t>
  </si>
  <si>
    <t>Makel Бокс  4 авт. (СУ) (144х100х148) (63004) 24, шт</t>
  </si>
  <si>
    <t>63106</t>
  </si>
  <si>
    <t>Makel Бокс  6 авт. (ОУ) (178х100х148) (63106) 20, шт</t>
  </si>
  <si>
    <t>63006</t>
  </si>
  <si>
    <t>Makel Бокс  6 авт. (СУ) (178х100х148) (63006) 20, шт</t>
  </si>
  <si>
    <t>63108</t>
  </si>
  <si>
    <t>Makel Бокс  8 авт. (ОУ) (213х100х168) (63108) 16, шт</t>
  </si>
  <si>
    <t>63008</t>
  </si>
  <si>
    <t>Makel Бокс  8 авт. (СУ) (213х100х168) (63008) 16, шт</t>
  </si>
  <si>
    <t>63112</t>
  </si>
  <si>
    <t>Makel Бокс 12 авт. (ОУ) (292х105х220) (63112) 8, шт</t>
  </si>
  <si>
    <t>63012</t>
  </si>
  <si>
    <t>Makel Бокс 12 авт. (СУ) (292х105х220) (63012) 8, шт</t>
  </si>
  <si>
    <t>63116</t>
  </si>
  <si>
    <t>Makel Бокс 16 авт. (ОУ)  (63116) 8, шт</t>
  </si>
  <si>
    <t>63016</t>
  </si>
  <si>
    <t>Makel Бокс 16 авт. (СУ)  (63016) 8, шт</t>
  </si>
  <si>
    <t>63124</t>
  </si>
  <si>
    <t>Makel Бокс 24 авт. (ОУ) (355х110х310) (63124) 4, шт</t>
  </si>
  <si>
    <t>63024</t>
  </si>
  <si>
    <t>Makel Бокс 24 авт. (СУ) (355х110х310) (63024) 4, шт</t>
  </si>
  <si>
    <t>63136</t>
  </si>
  <si>
    <t>Makel Бокс 36 авт. (ОУ) (465х110х326) (63136) 4, шт</t>
  </si>
  <si>
    <t>63036</t>
  </si>
  <si>
    <t>Makel Бокс 36 авт. (СУ) (465х110х326) (63036) 4, шт</t>
  </si>
  <si>
    <t>Viko Бокс   1-2 автомата (49x137x60) (90914001) 16/160, шт</t>
  </si>
  <si>
    <t>Viko Бокс   3-4 автомата (87x137x60) (90914003) 10/100, шт</t>
  </si>
  <si>
    <t>Viko Бокс  2 авт. с двер. (ОУ) (100х141х97) (90912102) 45, шт</t>
  </si>
  <si>
    <t>Viko Бокс  2 авт. с двер. (СУ) (100х141х97) (90912002) 45, шт</t>
  </si>
  <si>
    <t>Viko Бокс  4 авт. с двер. (ОУ) (149х141х98) (90912104) 30, шт</t>
  </si>
  <si>
    <t>Viko Бокс  4 авт. с двер. (СУ) (149х141х98) (90912004) 30, шт</t>
  </si>
  <si>
    <t>Viko Бокс  6 авт. с двер. (ОУ) (185х141х99,5) (90912106) 30, шт</t>
  </si>
  <si>
    <t>Viko Бокс  6 авт. с двер. (СУ) (185х141х99,5) (90912006) 30, шт</t>
  </si>
  <si>
    <t>Viko Бокс  8 авт. с двер. (ОУ) (230х175х99,5) (90912108) 20, шт</t>
  </si>
  <si>
    <t>Viko Бокс  8 авт. с двер. (СУ) (230х175х99,5) (90912008) 20, шт</t>
  </si>
  <si>
    <t>Viko Бокс 12 авт. с двер. (ОУ) (308х209х101) (90912112) 10, шт</t>
  </si>
  <si>
    <t>Viko Бокс 12 авт. с двер. (СУ) (308х209х101) (90912012) 10, шт</t>
  </si>
  <si>
    <t>Viko Бокс 16 авт. с двер. (ОУ) (233х290х103) (90912116) 10, шт</t>
  </si>
  <si>
    <t>Viko Бокс 16 авт. с двер. (СУ) (233х290х103) (90912016) 10, шт</t>
  </si>
  <si>
    <t>Viko Бокс 18 авт. с двер. (ОУ) (390х220x103) (90912118) 10, шт</t>
  </si>
  <si>
    <t>Viko Бокс 18 авт. с двер. (СУ) (390х220x103) (90912018) 10, шт</t>
  </si>
  <si>
    <t>Viko Бокс 24 авт. с двер. (ОУ) (314х344х105) (90912124) 10, шт</t>
  </si>
  <si>
    <t>Viko Бокс 24 авт. с двер. (СУ) (314х344х105) (90912024) 10, шт</t>
  </si>
  <si>
    <t>Viko Бокс 36 авт. с двер. (ОУ) (314х440х105) (90912136) 5, шт</t>
  </si>
  <si>
    <t>Viko Бокс 36 авт. с двер. (СУ) (314х440х105) (90912036) 5, шт</t>
  </si>
  <si>
    <t>VIKO Multi-Let колодка 2 гнезда (90112200) 30, шт</t>
  </si>
  <si>
    <t>VIKO Multi-Let колодка 2 гнезда с заземлением (90114200)    , шт</t>
  </si>
  <si>
    <t>VIKO Multi-Let колодка 2 гнезда с заземлением и выкл. (90118200), шт</t>
  </si>
  <si>
    <t>VIKO Multi-Let колодка 3 гнезда (90112300) 30, шт</t>
  </si>
  <si>
    <t>VIKO Multi-Let колодка 3 гнезда с заземлением (90114300) 30, шт</t>
  </si>
  <si>
    <t>VIKO Multi-Let колодка 3 гнезда с заземлением и выкл. (90118300) 25, шт</t>
  </si>
  <si>
    <t>VIKO Multi-Let колодка 4 гнезда (90112400) 25   , шт</t>
  </si>
  <si>
    <t>VIKO Multi-Let колодка 4 гнезда с заземлением (90114400) 25, шт</t>
  </si>
  <si>
    <t>VIKO Multi-Let колодка 4 гнезда с заземлением и выкл. (90118400) 20, шт</t>
  </si>
  <si>
    <t>VIKO Multi-Let колодка 5 гнезд с заземлением (90114500) 20, шт</t>
  </si>
  <si>
    <t>VIKO Multi-Let колодка 5 гнезд с заземлением и выкл. (90118500) 30, шт</t>
  </si>
  <si>
    <t>VIKO Multi-Let колодка 6 гнезд с заземлением (90114600) 20, шт</t>
  </si>
  <si>
    <t>VIKO Multi-Let колодка 6 гнезд с заземлением и выкл. (90118600) 30, шт</t>
  </si>
  <si>
    <t>VIKO Multi-Let удлинитель 2 гнезда 3м (90112203), шт</t>
  </si>
  <si>
    <t>VIKO Multi-Let удлинитель 2 гнезда 3м с заземлением (90114203), шт</t>
  </si>
  <si>
    <t>VIKO Multi-Let удлинитель 2 гнезда 5м (90112205), шт</t>
  </si>
  <si>
    <t>VIKO Multi-Let удлинитель 2 гнезда 5м с заземлением (90114205), шт</t>
  </si>
  <si>
    <t>90112302</t>
  </si>
  <si>
    <t>VIKO Multi-Let удлинитель 3 гнезда 2м (90112302), шт</t>
  </si>
  <si>
    <t>VIKO Multi-Let удлинитель 3 гнезда 3м (90112303), шт</t>
  </si>
  <si>
    <t>VIKO Multi-Let удлинитель 3 гнезда 3м с заземлением (90114303), шт</t>
  </si>
  <si>
    <t>VIKO Multi-Let удлинитель 3 гнезда 3м с заземлением и выкл (90118303), шт</t>
  </si>
  <si>
    <t>VIKO Multi-Let удлинитель 3 гнезда 5м (90112305), шт</t>
  </si>
  <si>
    <t>VIKO Multi-Let удлинитель 3 гнезда 5м с заземлением (90114305), шт</t>
  </si>
  <si>
    <t>VIKO Multi-Let удлинитель 3 гнезда 5м с заземлением и выкл (90118305), шт</t>
  </si>
  <si>
    <t>VIKO Multi-Let удлинитель 4 гнезда 3м (90112403), шт</t>
  </si>
  <si>
    <t>VIKO Multi-Let удлинитель 4 гнезда 3м с заземлением (90114403), шт</t>
  </si>
  <si>
    <t>VIKO Multi-Let удлинитель 4 гнезда 5м (90112405), шт</t>
  </si>
  <si>
    <t>VIKO Multi-Let удлинитель 4 гнезда 5м с заземлением (90114405), шт</t>
  </si>
  <si>
    <t>VIKO Multi-Let удлинитель 5 гнезд 3м с заземлением и выкл (90118503), шт</t>
  </si>
  <si>
    <t>VIKO Multi-Let удлинитель 5 гнезд 5м с заземлением и выкл (90118505), шт</t>
  </si>
  <si>
    <t>Viko Palmiye (ОУ) IP54 белый Выключатель 1 клавишный (90555401) 10/100, шт</t>
  </si>
  <si>
    <t>Viko Palmiye (ОУ) IP54 белый Выключатель 1 клавишный проходной (90555404) 10/100, шт</t>
  </si>
  <si>
    <t>Viko Palmiye (ОУ) IP54 белый Выключатель 1 клавишный с подсветкой (90555419) 10/100, шт</t>
  </si>
  <si>
    <t>Viko Palmiye (ОУ) IP54 белый Выключатель 2-х клавишный (90555402) 10/100, шт</t>
  </si>
  <si>
    <t>Viko Palmiye (ОУ) IP54 белый Кнопка звонка (90555406) 10/100, шт</t>
  </si>
  <si>
    <t>Viko Palmiye (ОУ) IP54 белый Розетка с заземлением и крышкой (90555408) 10/100, шт</t>
  </si>
  <si>
    <t>Viko Palmiye (ОУ) IP54 серый Выключатель 1 клавишный (90555501) 10/100, шт</t>
  </si>
  <si>
    <t>Viko Palmiye (ОУ) IP54 серый Выключатель 1 клавишный проходной (90555504) 10/100, шт</t>
  </si>
  <si>
    <t>Viko Palmiye (ОУ) IP54 серый Выключатель 1 клавишный с подсветкой (90555519) 10/100, шт</t>
  </si>
  <si>
    <t>Viko Palmiye (ОУ) IP54 серый Выключатель 2-х клавишный (90555502) 10/100, шт</t>
  </si>
  <si>
    <t>Viko Palmiye (ОУ) IP54 серый Кнопка звонка (90555506) 10/100, шт</t>
  </si>
  <si>
    <t>Viko Palmiye (ОУ) IP54 серый Розетка с заземлением и крышкой (90555508) 10/100, шт</t>
  </si>
  <si>
    <t>Makel Mimoza белый Кнопка звонка (12050) 12/120</t>
  </si>
  <si>
    <r>
      <t xml:space="preserve">Кабель соеденительный T. Plast ПВС 3х2.5 (ГОСТ) (100м.) </t>
    </r>
    <r>
      <rPr>
        <b/>
        <sz val="7"/>
        <color rgb="FFFF0000"/>
        <rFont val="Verdana"/>
        <family val="2"/>
        <charset val="204"/>
      </rPr>
      <t>СКИДКА 50%</t>
    </r>
  </si>
  <si>
    <r>
      <t xml:space="preserve">Удлинитель-катушка с накладкой 1*40м б/з ( 2*1,50) </t>
    </r>
    <r>
      <rPr>
        <b/>
        <sz val="7"/>
        <color rgb="FFFF0000"/>
        <rFont val="Verdana"/>
        <family val="2"/>
        <charset val="204"/>
      </rPr>
      <t>СКИДКА 25%</t>
    </r>
  </si>
  <si>
    <r>
      <t xml:space="preserve">Удлинитель-катушка с розетками 4*30м б/з ( 2*0,75) </t>
    </r>
    <r>
      <rPr>
        <b/>
        <sz val="7"/>
        <color rgb="FFFF0000"/>
        <rFont val="Verdana"/>
        <family val="2"/>
        <charset val="204"/>
      </rPr>
      <t>СКИДКА 25%</t>
    </r>
  </si>
  <si>
    <r>
      <t xml:space="preserve">Удлинитель-катушка с розетками 4*50м б/з ( 2*0,75) </t>
    </r>
    <r>
      <rPr>
        <b/>
        <sz val="7"/>
        <color rgb="FFFF0000"/>
        <rFont val="Verdana"/>
        <family val="2"/>
        <charset val="204"/>
      </rPr>
      <t>СКИДКА 25%</t>
    </r>
  </si>
  <si>
    <t>Сетевые фильтры,  удлинители на катушке, каркасе</t>
  </si>
  <si>
    <t>UNIVersal Удлинители на каркасе, на катушке, колодки</t>
  </si>
  <si>
    <r>
      <t xml:space="preserve">*Товары отмеченные </t>
    </r>
    <r>
      <rPr>
        <b/>
        <sz val="7"/>
        <color rgb="FFFF0000"/>
        <rFont val="Verdana"/>
        <family val="2"/>
        <charset val="204"/>
      </rPr>
      <t>красным цветом</t>
    </r>
    <r>
      <rPr>
        <b/>
        <sz val="7"/>
        <rFont val="Verdana"/>
        <family val="2"/>
        <charset val="204"/>
      </rPr>
      <t xml:space="preserve"> - цена со скидкой или в распродаже!</t>
    </r>
  </si>
  <si>
    <r>
      <t xml:space="preserve">Кабель соеденительный T. Plast ПВС 3х2.5 (ГОСТ) (100м.) </t>
    </r>
    <r>
      <rPr>
        <b/>
        <sz val="7"/>
        <color rgb="FFFF0000"/>
        <rFont val="Verdana"/>
        <family val="2"/>
        <charset val="204"/>
      </rPr>
      <t>Скидка 50%</t>
    </r>
  </si>
  <si>
    <t>Watsapp</t>
  </si>
  <si>
    <r>
      <t>(</t>
    </r>
    <r>
      <rPr>
        <b/>
        <sz val="9"/>
        <color rgb="FFFF0000"/>
        <rFont val="Verdana"/>
        <family val="2"/>
        <charset val="204"/>
      </rPr>
      <t>499</t>
    </r>
    <r>
      <rPr>
        <sz val="9"/>
        <color theme="1"/>
        <rFont val="Verdana"/>
        <family val="2"/>
        <charset val="204"/>
      </rPr>
      <t>) 755-85-16, (</t>
    </r>
    <r>
      <rPr>
        <b/>
        <sz val="9"/>
        <color rgb="FFFF0000"/>
        <rFont val="Verdana"/>
        <family val="2"/>
        <charset val="204"/>
      </rPr>
      <t>499</t>
    </r>
    <r>
      <rPr>
        <sz val="9"/>
        <color theme="1"/>
        <rFont val="Verdana"/>
        <family val="2"/>
        <charset val="204"/>
      </rPr>
      <t>) 755-86-16, (</t>
    </r>
    <r>
      <rPr>
        <b/>
        <sz val="9"/>
        <color rgb="FFFF0000"/>
        <rFont val="Verdana"/>
        <family val="2"/>
        <charset val="204"/>
      </rPr>
      <t>977</t>
    </r>
    <r>
      <rPr>
        <sz val="9"/>
        <color theme="1"/>
        <rFont val="Verdana"/>
        <family val="2"/>
        <charset val="204"/>
      </rPr>
      <t>)814-24-54</t>
    </r>
  </si>
  <si>
    <r>
      <t>(</t>
    </r>
    <r>
      <rPr>
        <b/>
        <sz val="9"/>
        <color rgb="FFFF0000"/>
        <rFont val="Verdana"/>
        <family val="2"/>
        <charset val="204"/>
      </rPr>
      <t>926</t>
    </r>
    <r>
      <rPr>
        <sz val="9"/>
        <color theme="1"/>
        <rFont val="Verdana"/>
        <family val="2"/>
        <charset val="204"/>
      </rPr>
      <t>) 070-85-16</t>
    </r>
  </si>
  <si>
    <t>BS-102</t>
  </si>
  <si>
    <t>AVF BS-102 Вилка (з) плоская белая 250В~10/16А IP20 (50/300)</t>
  </si>
  <si>
    <t>BS-163-311</t>
  </si>
  <si>
    <t>AVF BS-163-311 Вилка (з) угловая с кольцом  250В~10/16А IP44 (40)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</si>
</sst>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;[Red]#,##0"/>
  </numFmts>
  <fonts count="52" x14ac:knownFonts="1">
    <font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0"/>
      <name val="Verdana"/>
      <family val="2"/>
      <charset val="204"/>
    </font>
    <font>
      <b/>
      <sz val="9"/>
      <color theme="0"/>
      <name val="Verdana"/>
      <family val="2"/>
      <charset val="204"/>
    </font>
    <font>
      <b/>
      <sz val="10"/>
      <color theme="0"/>
      <name val="Verdana"/>
      <family val="2"/>
      <charset val="204"/>
    </font>
    <font>
      <b/>
      <sz val="14"/>
      <color theme="0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0"/>
      <name val="Arial Cyr"/>
      <family val="2"/>
    </font>
    <font>
      <b/>
      <sz val="11"/>
      <name val="Arial Cyr"/>
      <family val="2"/>
      <charset val="204"/>
    </font>
    <font>
      <u/>
      <sz val="10"/>
      <color theme="10"/>
      <name val="Verdana"/>
      <family val="2"/>
      <charset val="204"/>
    </font>
    <font>
      <b/>
      <sz val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9"/>
      <name val="Arial Cyr"/>
      <family val="2"/>
      <charset val="204"/>
    </font>
    <font>
      <b/>
      <sz val="7"/>
      <color rgb="FFFF0000"/>
      <name val="Tahoma"/>
      <family val="2"/>
      <charset val="204"/>
    </font>
    <font>
      <u/>
      <sz val="7"/>
      <color theme="10"/>
      <name val="Tahoma"/>
      <family val="2"/>
      <charset val="204"/>
    </font>
    <font>
      <b/>
      <sz val="7"/>
      <color indexed="30"/>
      <name val="Tahoma"/>
      <family val="2"/>
      <charset val="204"/>
    </font>
    <font>
      <sz val="9"/>
      <color theme="1"/>
      <name val="Verdana"/>
      <family val="2"/>
      <charset val="204"/>
    </font>
    <font>
      <u/>
      <sz val="7"/>
      <color theme="10"/>
      <name val="Verdana"/>
      <family val="2"/>
      <charset val="204"/>
    </font>
    <font>
      <b/>
      <sz val="9"/>
      <color rgb="FF6EA8FF"/>
      <name val="Tahoma"/>
      <family val="2"/>
      <charset val="204"/>
    </font>
    <font>
      <b/>
      <sz val="9"/>
      <color rgb="FF808080"/>
      <name val="Tahoma"/>
      <family val="2"/>
      <charset val="204"/>
    </font>
    <font>
      <b/>
      <sz val="9"/>
      <color rgb="FFFF000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Verdana"/>
      <family val="2"/>
      <charset val="204"/>
    </font>
    <font>
      <b/>
      <sz val="7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7"/>
      <name val="Verdana"/>
      <family val="2"/>
      <charset val="204"/>
    </font>
    <font>
      <b/>
      <sz val="7"/>
      <name val="Tahoma"/>
      <family val="2"/>
      <charset val="204"/>
    </font>
    <font>
      <b/>
      <sz val="7"/>
      <color indexed="10"/>
      <name val="Verdana"/>
      <family val="2"/>
      <charset val="204"/>
    </font>
    <font>
      <sz val="7"/>
      <color indexed="8"/>
      <name val="Verdana"/>
      <family val="2"/>
      <charset val="204"/>
    </font>
    <font>
      <b/>
      <sz val="7"/>
      <color indexed="30"/>
      <name val="Verdana"/>
      <family val="2"/>
      <charset val="204"/>
    </font>
    <font>
      <sz val="7"/>
      <color theme="1"/>
      <name val="Verdana"/>
      <family val="2"/>
      <charset val="204"/>
    </font>
    <font>
      <b/>
      <sz val="7"/>
      <color theme="1"/>
      <name val="Verdana"/>
      <family val="2"/>
      <charset val="204"/>
    </font>
    <font>
      <b/>
      <sz val="7"/>
      <color rgb="FFFF0000"/>
      <name val="Verdana"/>
      <family val="2"/>
      <charset val="204"/>
    </font>
    <font>
      <sz val="7"/>
      <color rgb="FFFF0000"/>
      <name val="Verdana"/>
      <family val="2"/>
      <charset val="204"/>
    </font>
    <font>
      <sz val="7"/>
      <name val="Arial"/>
      <family val="2"/>
      <charset val="204"/>
    </font>
    <font>
      <sz val="7"/>
      <name val="Arial"/>
      <family val="2"/>
    </font>
    <font>
      <sz val="7"/>
      <name val="Verdana"/>
      <family val="2"/>
      <charset val="204"/>
    </font>
    <font>
      <b/>
      <sz val="8"/>
      <color indexed="30"/>
      <name val="Verdana"/>
      <family val="2"/>
      <charset val="204"/>
    </font>
    <font>
      <b/>
      <sz val="8"/>
      <color indexed="47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8"/>
      <color rgb="FFFF0000"/>
      <name val="Verdana"/>
      <family val="2"/>
      <charset val="204"/>
    </font>
    <font>
      <sz val="8"/>
      <name val="Arial"/>
      <family val="2"/>
    </font>
    <font>
      <sz val="7"/>
      <name val="Tahoma"/>
      <family val="2"/>
      <charset val="204"/>
    </font>
    <font>
      <b/>
      <sz val="7"/>
      <color theme="4" tint="-0.249977111117893"/>
      <name val="Tahoma"/>
      <family val="2"/>
      <charset val="204"/>
    </font>
    <font>
      <sz val="7"/>
      <color indexed="63"/>
      <name val="Verdana"/>
      <family val="2"/>
      <charset val="204"/>
    </font>
    <font>
      <b/>
      <sz val="7"/>
      <color rgb="FFFF0000"/>
      <name val="Arial"/>
      <family val="2"/>
      <charset val="204"/>
    </font>
    <font>
      <b/>
      <sz val="7"/>
      <name val="Arial"/>
      <family val="2"/>
    </font>
    <font>
      <b/>
      <sz val="7"/>
      <name val="Arial"/>
      <family val="2"/>
      <charset val="204"/>
    </font>
    <font>
      <sz val="7"/>
      <color indexed="6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7" fillId="0" borderId="0"/>
    <xf numFmtId="0" fontId="9" fillId="0" borderId="0" applyNumberFormat="0" applyFill="0" applyBorder="0" applyAlignment="0" applyProtection="0"/>
    <xf numFmtId="0" fontId="22" fillId="0" borderId="0"/>
    <xf numFmtId="0" fontId="23" fillId="0" borderId="0"/>
    <xf numFmtId="0" fontId="24" fillId="0" borderId="0"/>
    <xf numFmtId="0" fontId="1" fillId="0" borderId="0"/>
    <xf numFmtId="0" fontId="44" fillId="0" borderId="0"/>
    <xf numFmtId="0" fontId="44" fillId="0" borderId="0"/>
  </cellStyleXfs>
  <cellXfs count="229">
    <xf numFmtId="0" fontId="0" fillId="0" borderId="0" xfId="0"/>
    <xf numFmtId="0" fontId="3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10" fillId="0" borderId="4" xfId="2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4" fillId="0" borderId="4" xfId="2" applyFont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left" vertical="center"/>
    </xf>
    <xf numFmtId="0" fontId="16" fillId="0" borderId="0" xfId="0" applyFont="1"/>
    <xf numFmtId="0" fontId="9" fillId="0" borderId="0" xfId="2"/>
    <xf numFmtId="49" fontId="13" fillId="2" borderId="4" xfId="0" applyNumberFormat="1" applyFont="1" applyFill="1" applyBorder="1" applyAlignment="1">
      <alignment horizontal="left" vertical="center"/>
    </xf>
    <xf numFmtId="0" fontId="17" fillId="0" borderId="4" xfId="2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6" fillId="0" borderId="0" xfId="0" applyFont="1"/>
    <xf numFmtId="0" fontId="25" fillId="3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49" fontId="30" fillId="2" borderId="5" xfId="0" applyNumberFormat="1" applyFont="1" applyFill="1" applyBorder="1" applyAlignment="1">
      <alignment horizontal="left" vertical="center"/>
    </xf>
    <xf numFmtId="49" fontId="31" fillId="2" borderId="5" xfId="0" applyNumberFormat="1" applyFont="1" applyFill="1" applyBorder="1" applyAlignment="1">
      <alignment horizontal="left" vertical="center"/>
    </xf>
    <xf numFmtId="2" fontId="25" fillId="2" borderId="5" xfId="0" applyNumberFormat="1" applyFont="1" applyFill="1" applyBorder="1" applyAlignment="1">
      <alignment horizontal="center" vertical="center"/>
    </xf>
    <xf numFmtId="49" fontId="32" fillId="0" borderId="4" xfId="0" applyNumberFormat="1" applyFont="1" applyBorder="1" applyAlignment="1">
      <alignment horizontal="left"/>
    </xf>
    <xf numFmtId="2" fontId="30" fillId="0" borderId="4" xfId="0" applyNumberFormat="1" applyFont="1" applyFill="1" applyBorder="1" applyAlignment="1">
      <alignment horizontal="right" vertical="center"/>
    </xf>
    <xf numFmtId="0" fontId="33" fillId="0" borderId="4" xfId="0" applyFont="1" applyBorder="1" applyAlignment="1">
      <alignment horizontal="center"/>
    </xf>
    <xf numFmtId="2" fontId="35" fillId="0" borderId="4" xfId="0" applyNumberFormat="1" applyFont="1" applyFill="1" applyBorder="1" applyAlignment="1">
      <alignment horizontal="right" vertical="center"/>
    </xf>
    <xf numFmtId="0" fontId="32" fillId="0" borderId="4" xfId="0" applyNumberFormat="1" applyFont="1" applyBorder="1" applyAlignment="1">
      <alignment horizontal="left" vertical="top" wrapText="1"/>
    </xf>
    <xf numFmtId="0" fontId="33" fillId="0" borderId="6" xfId="0" applyFont="1" applyBorder="1" applyAlignment="1">
      <alignment horizontal="center"/>
    </xf>
    <xf numFmtId="0" fontId="32" fillId="0" borderId="5" xfId="0" applyNumberFormat="1" applyFont="1" applyBorder="1" applyAlignment="1">
      <alignment horizontal="left" vertical="top" wrapText="1"/>
    </xf>
    <xf numFmtId="0" fontId="33" fillId="0" borderId="7" xfId="0" applyFont="1" applyBorder="1" applyAlignment="1">
      <alignment horizontal="center"/>
    </xf>
    <xf numFmtId="2" fontId="26" fillId="0" borderId="0" xfId="0" applyNumberFormat="1" applyFont="1"/>
    <xf numFmtId="49" fontId="30" fillId="2" borderId="8" xfId="0" applyNumberFormat="1" applyFont="1" applyFill="1" applyBorder="1" applyAlignment="1">
      <alignment horizontal="left" vertical="center"/>
    </xf>
    <xf numFmtId="49" fontId="31" fillId="2" borderId="8" xfId="0" applyNumberFormat="1" applyFont="1" applyFill="1" applyBorder="1" applyAlignment="1">
      <alignment horizontal="left" vertical="center"/>
    </xf>
    <xf numFmtId="49" fontId="34" fillId="4" borderId="4" xfId="0" applyNumberFormat="1" applyFont="1" applyFill="1" applyBorder="1" applyAlignment="1">
      <alignment horizontal="left" vertical="center"/>
    </xf>
    <xf numFmtId="2" fontId="34" fillId="0" borderId="4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left" vertical="center"/>
    </xf>
    <xf numFmtId="49" fontId="30" fillId="2" borderId="4" xfId="0" applyNumberFormat="1" applyFont="1" applyFill="1" applyBorder="1" applyAlignment="1">
      <alignment horizontal="left" vertical="center"/>
    </xf>
    <xf numFmtId="49" fontId="31" fillId="2" borderId="4" xfId="0" applyNumberFormat="1" applyFont="1" applyFill="1" applyBorder="1" applyAlignment="1">
      <alignment horizontal="left" vertical="center"/>
    </xf>
    <xf numFmtId="49" fontId="30" fillId="0" borderId="4" xfId="0" applyNumberFormat="1" applyFont="1" applyBorder="1" applyAlignment="1">
      <alignment horizontal="left" vertical="center"/>
    </xf>
    <xf numFmtId="2" fontId="35" fillId="0" borderId="4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vertical="center"/>
    </xf>
    <xf numFmtId="2" fontId="34" fillId="0" borderId="4" xfId="0" applyNumberFormat="1" applyFont="1" applyBorder="1" applyAlignment="1">
      <alignment horizontal="right" vertical="center"/>
    </xf>
    <xf numFmtId="0" fontId="37" fillId="0" borderId="4" xfId="0" applyNumberFormat="1" applyFont="1" applyBorder="1" applyAlignment="1">
      <alignment horizontal="left" vertical="top" wrapText="1"/>
    </xf>
    <xf numFmtId="0" fontId="34" fillId="0" borderId="4" xfId="0" applyNumberFormat="1" applyFont="1" applyBorder="1" applyAlignment="1">
      <alignment horizontal="left" vertical="top" wrapText="1"/>
    </xf>
    <xf numFmtId="0" fontId="26" fillId="0" borderId="0" xfId="0" applyFont="1" applyFill="1"/>
    <xf numFmtId="1" fontId="32" fillId="0" borderId="4" xfId="0" applyNumberFormat="1" applyFont="1" applyBorder="1" applyAlignment="1">
      <alignment horizontal="left" vertical="top" wrapText="1"/>
    </xf>
    <xf numFmtId="2" fontId="30" fillId="0" borderId="4" xfId="0" applyNumberFormat="1" applyFont="1" applyBorder="1" applyAlignment="1">
      <alignment horizontal="right" vertical="center"/>
    </xf>
    <xf numFmtId="49" fontId="35" fillId="0" borderId="4" xfId="0" applyNumberFormat="1" applyFont="1" applyBorder="1" applyAlignment="1">
      <alignment horizontal="left"/>
    </xf>
    <xf numFmtId="49" fontId="32" fillId="0" borderId="4" xfId="5" applyNumberFormat="1" applyFont="1" applyBorder="1" applyAlignment="1">
      <alignment horizontal="left"/>
    </xf>
    <xf numFmtId="49" fontId="34" fillId="0" borderId="4" xfId="5" applyNumberFormat="1" applyFont="1" applyBorder="1" applyAlignment="1">
      <alignment horizontal="left"/>
    </xf>
    <xf numFmtId="2" fontId="34" fillId="0" borderId="4" xfId="3" applyNumberFormat="1" applyFont="1" applyBorder="1" applyAlignment="1">
      <alignment horizontal="center" vertical="center"/>
    </xf>
    <xf numFmtId="49" fontId="32" fillId="0" borderId="4" xfId="3" applyNumberFormat="1" applyFont="1" applyBorder="1" applyAlignment="1">
      <alignment horizontal="left"/>
    </xf>
    <xf numFmtId="49" fontId="34" fillId="0" borderId="4" xfId="3" applyNumberFormat="1" applyFont="1" applyBorder="1" applyAlignment="1">
      <alignment horizontal="left" vertical="center"/>
    </xf>
    <xf numFmtId="49" fontId="35" fillId="0" borderId="4" xfId="3" applyNumberFormat="1" applyFont="1" applyBorder="1" applyAlignment="1">
      <alignment horizontal="left" vertical="center"/>
    </xf>
    <xf numFmtId="49" fontId="35" fillId="0" borderId="4" xfId="4" applyNumberFormat="1" applyFont="1" applyBorder="1" applyAlignment="1">
      <alignment horizontal="left" vertical="center"/>
    </xf>
    <xf numFmtId="0" fontId="32" fillId="0" borderId="4" xfId="0" applyNumberFormat="1" applyFont="1" applyBorder="1" applyAlignment="1">
      <alignment horizontal="left" vertical="center" wrapText="1"/>
    </xf>
    <xf numFmtId="0" fontId="30" fillId="0" borderId="0" xfId="0" applyFont="1" applyFill="1"/>
    <xf numFmtId="49" fontId="34" fillId="2" borderId="5" xfId="0" applyNumberFormat="1" applyFont="1" applyFill="1" applyBorder="1" applyAlignment="1">
      <alignment horizontal="left" vertical="center"/>
    </xf>
    <xf numFmtId="2" fontId="30" fillId="0" borderId="0" xfId="0" applyNumberFormat="1" applyFont="1"/>
    <xf numFmtId="0" fontId="30" fillId="0" borderId="0" xfId="0" applyFont="1"/>
    <xf numFmtId="0" fontId="35" fillId="0" borderId="4" xfId="0" applyNumberFormat="1" applyFont="1" applyBorder="1" applyAlignment="1">
      <alignment horizontal="left" vertical="top" wrapText="1"/>
    </xf>
    <xf numFmtId="2" fontId="38" fillId="0" borderId="4" xfId="0" applyNumberFormat="1" applyFont="1" applyBorder="1" applyAlignment="1">
      <alignment horizontal="right" vertical="center"/>
    </xf>
    <xf numFmtId="49" fontId="30" fillId="0" borderId="4" xfId="0" applyNumberFormat="1" applyFont="1" applyFill="1" applyBorder="1" applyAlignment="1">
      <alignment horizontal="left" vertical="center"/>
    </xf>
    <xf numFmtId="49" fontId="32" fillId="0" borderId="4" xfId="4" applyNumberFormat="1" applyFont="1" applyFill="1" applyBorder="1" applyAlignment="1">
      <alignment horizontal="left" vertical="center"/>
    </xf>
    <xf numFmtId="49" fontId="32" fillId="0" borderId="4" xfId="3" applyNumberFormat="1" applyFont="1" applyFill="1" applyBorder="1" applyAlignment="1">
      <alignment horizontal="left"/>
    </xf>
    <xf numFmtId="49" fontId="35" fillId="0" borderId="4" xfId="0" applyNumberFormat="1" applyFont="1" applyFill="1" applyBorder="1" applyAlignment="1">
      <alignment horizontal="left" vertical="center"/>
    </xf>
    <xf numFmtId="49" fontId="34" fillId="2" borderId="4" xfId="0" applyNumberFormat="1" applyFont="1" applyFill="1" applyBorder="1" applyAlignment="1">
      <alignment horizontal="left" vertical="center"/>
    </xf>
    <xf numFmtId="2" fontId="34" fillId="2" borderId="4" xfId="0" applyNumberFormat="1" applyFont="1" applyFill="1" applyBorder="1" applyAlignment="1">
      <alignment horizontal="center" vertical="center"/>
    </xf>
    <xf numFmtId="49" fontId="32" fillId="0" borderId="4" xfId="3" applyNumberFormat="1" applyFont="1" applyFill="1" applyBorder="1" applyAlignment="1">
      <alignment horizontal="left" vertical="center"/>
    </xf>
    <xf numFmtId="49" fontId="35" fillId="0" borderId="4" xfId="3" applyNumberFormat="1" applyFont="1" applyFill="1" applyBorder="1" applyAlignment="1">
      <alignment horizontal="left" vertical="center"/>
    </xf>
    <xf numFmtId="49" fontId="35" fillId="0" borderId="4" xfId="0" applyNumberFormat="1" applyFont="1" applyBorder="1" applyAlignment="1">
      <alignment horizontal="left" vertical="center"/>
    </xf>
    <xf numFmtId="49" fontId="35" fillId="2" borderId="4" xfId="0" applyNumberFormat="1" applyFont="1" applyFill="1" applyBorder="1" applyAlignment="1">
      <alignment horizontal="left" vertical="center"/>
    </xf>
    <xf numFmtId="2" fontId="27" fillId="0" borderId="4" xfId="0" applyNumberFormat="1" applyFont="1" applyFill="1" applyBorder="1" applyAlignment="1">
      <alignment horizontal="right" vertic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11" fillId="6" borderId="4" xfId="0" applyFont="1" applyFill="1" applyBorder="1" applyAlignment="1">
      <alignment horizontal="center" vertical="center" wrapText="1"/>
    </xf>
    <xf numFmtId="165" fontId="11" fillId="6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49" fontId="26" fillId="2" borderId="4" xfId="0" applyNumberFormat="1" applyFont="1" applyFill="1" applyBorder="1" applyAlignment="1">
      <alignment horizontal="left" vertical="center"/>
    </xf>
    <xf numFmtId="49" fontId="39" fillId="2" borderId="4" xfId="0" applyNumberFormat="1" applyFont="1" applyFill="1" applyBorder="1" applyAlignment="1">
      <alignment horizontal="left" vertical="center"/>
    </xf>
    <xf numFmtId="165" fontId="40" fillId="6" borderId="4" xfId="0" applyNumberFormat="1" applyFont="1" applyFill="1" applyBorder="1" applyAlignment="1">
      <alignment horizontal="center" vertical="center"/>
    </xf>
    <xf numFmtId="9" fontId="26" fillId="2" borderId="4" xfId="0" applyNumberFormat="1" applyFont="1" applyFill="1" applyBorder="1" applyAlignment="1">
      <alignment horizontal="left" vertical="center" wrapText="1"/>
    </xf>
    <xf numFmtId="9" fontId="11" fillId="2" borderId="4" xfId="0" applyNumberFormat="1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/>
    </xf>
    <xf numFmtId="165" fontId="11" fillId="6" borderId="4" xfId="0" applyNumberFormat="1" applyFont="1" applyFill="1" applyBorder="1" applyAlignment="1">
      <alignment horizontal="center" vertical="center"/>
    </xf>
    <xf numFmtId="2" fontId="26" fillId="0" borderId="4" xfId="0" applyNumberFormat="1" applyFont="1" applyBorder="1" applyAlignment="1">
      <alignment horizontal="left" vertical="center"/>
    </xf>
    <xf numFmtId="2" fontId="26" fillId="0" borderId="4" xfId="0" applyNumberFormat="1" applyFont="1" applyBorder="1" applyAlignment="1">
      <alignment horizontal="right" vertical="center"/>
    </xf>
    <xf numFmtId="0" fontId="41" fillId="0" borderId="4" xfId="4" applyFont="1" applyBorder="1" applyAlignment="1">
      <alignment horizontal="center" vertical="center"/>
    </xf>
    <xf numFmtId="2" fontId="25" fillId="2" borderId="5" xfId="0" applyNumberFormat="1" applyFont="1" applyFill="1" applyBorder="1" applyAlignment="1">
      <alignment horizontal="left" vertical="center"/>
    </xf>
    <xf numFmtId="2" fontId="25" fillId="2" borderId="5" xfId="0" applyNumberFormat="1" applyFont="1" applyFill="1" applyBorder="1" applyAlignment="1">
      <alignment horizontal="right" vertical="center"/>
    </xf>
    <xf numFmtId="165" fontId="40" fillId="7" borderId="4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49" fontId="35" fillId="0" borderId="4" xfId="4" applyNumberFormat="1" applyFont="1" applyBorder="1" applyAlignment="1">
      <alignment horizontal="left"/>
    </xf>
    <xf numFmtId="2" fontId="26" fillId="4" borderId="4" xfId="0" applyNumberFormat="1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/>
    </xf>
    <xf numFmtId="2" fontId="43" fillId="0" borderId="4" xfId="0" applyNumberFormat="1" applyFont="1" applyBorder="1" applyAlignment="1">
      <alignment horizontal="left" vertical="center"/>
    </xf>
    <xf numFmtId="2" fontId="43" fillId="0" borderId="4" xfId="0" applyNumberFormat="1" applyFont="1" applyBorder="1" applyAlignment="1">
      <alignment horizontal="right" vertical="center"/>
    </xf>
    <xf numFmtId="2" fontId="42" fillId="0" borderId="4" xfId="0" applyNumberFormat="1" applyFont="1" applyBorder="1" applyAlignment="1">
      <alignment horizontal="left" vertical="center"/>
    </xf>
    <xf numFmtId="165" fontId="42" fillId="6" borderId="4" xfId="0" applyNumberFormat="1" applyFont="1" applyFill="1" applyBorder="1" applyAlignment="1">
      <alignment horizontal="center" vertical="center"/>
    </xf>
    <xf numFmtId="2" fontId="42" fillId="0" borderId="4" xfId="0" applyNumberFormat="1" applyFont="1" applyBorder="1" applyAlignment="1">
      <alignment horizontal="right" vertical="center"/>
    </xf>
    <xf numFmtId="0" fontId="41" fillId="0" borderId="4" xfId="3" applyFont="1" applyBorder="1" applyAlignment="1">
      <alignment horizontal="center" vertical="center"/>
    </xf>
    <xf numFmtId="165" fontId="40" fillId="6" borderId="8" xfId="0" applyNumberFormat="1" applyFont="1" applyFill="1" applyBorder="1" applyAlignment="1">
      <alignment horizontal="center" vertical="center"/>
    </xf>
    <xf numFmtId="9" fontId="26" fillId="2" borderId="8" xfId="0" applyNumberFormat="1" applyFont="1" applyFill="1" applyBorder="1" applyAlignment="1">
      <alignment horizontal="left" vertical="center" wrapText="1"/>
    </xf>
    <xf numFmtId="9" fontId="11" fillId="2" borderId="8" xfId="0" applyNumberFormat="1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 vertical="center"/>
    </xf>
    <xf numFmtId="2" fontId="33" fillId="0" borderId="4" xfId="0" applyNumberFormat="1" applyFont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49" fontId="30" fillId="2" borderId="5" xfId="0" applyNumberFormat="1" applyFont="1" applyFill="1" applyBorder="1" applyAlignment="1">
      <alignment horizontal="right" vertical="center"/>
    </xf>
    <xf numFmtId="165" fontId="11" fillId="8" borderId="4" xfId="0" applyNumberFormat="1" applyFont="1" applyFill="1" applyBorder="1" applyAlignment="1">
      <alignment horizontal="center" vertical="center"/>
    </xf>
    <xf numFmtId="2" fontId="26" fillId="8" borderId="4" xfId="0" applyNumberFormat="1" applyFont="1" applyFill="1" applyBorder="1" applyAlignment="1">
      <alignment horizontal="left" vertical="center"/>
    </xf>
    <xf numFmtId="2" fontId="26" fillId="8" borderId="4" xfId="0" applyNumberFormat="1" applyFont="1" applyFill="1" applyBorder="1" applyAlignment="1">
      <alignment horizontal="right" vertical="center"/>
    </xf>
    <xf numFmtId="0" fontId="11" fillId="8" borderId="4" xfId="0" applyFont="1" applyFill="1" applyBorder="1" applyAlignment="1">
      <alignment horizontal="center" vertical="center"/>
    </xf>
    <xf numFmtId="9" fontId="43" fillId="2" borderId="4" xfId="0" applyNumberFormat="1" applyFont="1" applyFill="1" applyBorder="1" applyAlignment="1">
      <alignment horizontal="left" vertical="center" wrapText="1"/>
    </xf>
    <xf numFmtId="9" fontId="42" fillId="2" borderId="4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10" fillId="0" borderId="0" xfId="1" applyFont="1" applyFill="1" applyBorder="1" applyAlignment="1">
      <alignment horizontal="right" vertical="center" shrinkToFit="1"/>
    </xf>
    <xf numFmtId="1" fontId="10" fillId="4" borderId="0" xfId="1" applyNumberFormat="1" applyFont="1" applyFill="1" applyAlignment="1">
      <alignment vertical="center"/>
    </xf>
    <xf numFmtId="2" fontId="10" fillId="0" borderId="0" xfId="1" applyNumberFormat="1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right" vertical="center"/>
    </xf>
    <xf numFmtId="2" fontId="10" fillId="0" borderId="0" xfId="1" applyNumberFormat="1" applyFont="1" applyFill="1" applyAlignment="1" applyProtection="1">
      <alignment horizontal="right" vertical="center" wrapText="1"/>
      <protection hidden="1"/>
    </xf>
    <xf numFmtId="165" fontId="11" fillId="4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2" fontId="30" fillId="0" borderId="5" xfId="0" applyNumberFormat="1" applyFont="1" applyBorder="1" applyAlignment="1">
      <alignment horizontal="right" vertical="center"/>
    </xf>
    <xf numFmtId="4" fontId="38" fillId="0" borderId="4" xfId="0" applyNumberFormat="1" applyFont="1" applyBorder="1" applyAlignment="1">
      <alignment horizontal="right" vertical="center"/>
    </xf>
    <xf numFmtId="4" fontId="32" fillId="0" borderId="4" xfId="0" applyNumberFormat="1" applyFont="1" applyBorder="1" applyAlignment="1">
      <alignment horizontal="right" vertical="center"/>
    </xf>
    <xf numFmtId="4" fontId="35" fillId="0" borderId="5" xfId="0" applyNumberFormat="1" applyFont="1" applyBorder="1" applyAlignment="1">
      <alignment horizontal="right" vertical="center"/>
    </xf>
    <xf numFmtId="2" fontId="35" fillId="0" borderId="5" xfId="0" applyNumberFormat="1" applyFont="1" applyBorder="1" applyAlignment="1">
      <alignment horizontal="right" vertical="center"/>
    </xf>
    <xf numFmtId="4" fontId="32" fillId="0" borderId="5" xfId="0" applyNumberFormat="1" applyFont="1" applyBorder="1" applyAlignment="1">
      <alignment horizontal="right" vertical="center"/>
    </xf>
    <xf numFmtId="2" fontId="32" fillId="0" borderId="4" xfId="0" applyNumberFormat="1" applyFont="1" applyBorder="1" applyAlignment="1">
      <alignment horizontal="right" vertical="center"/>
    </xf>
    <xf numFmtId="2" fontId="34" fillId="0" borderId="4" xfId="3" applyNumberFormat="1" applyFont="1" applyBorder="1" applyAlignment="1">
      <alignment horizontal="right" vertical="center"/>
    </xf>
    <xf numFmtId="2" fontId="32" fillId="0" borderId="4" xfId="3" applyNumberFormat="1" applyFont="1" applyBorder="1" applyAlignment="1">
      <alignment horizontal="right" vertical="center"/>
    </xf>
    <xf numFmtId="9" fontId="27" fillId="0" borderId="4" xfId="1" applyNumberFormat="1" applyFont="1" applyFill="1" applyBorder="1" applyAlignment="1">
      <alignment horizontal="right" vertical="center"/>
    </xf>
    <xf numFmtId="2" fontId="35" fillId="0" borderId="4" xfId="3" applyNumberFormat="1" applyFont="1" applyFill="1" applyBorder="1" applyAlignment="1">
      <alignment horizontal="right" vertical="center"/>
    </xf>
    <xf numFmtId="2" fontId="35" fillId="0" borderId="4" xfId="3" applyNumberFormat="1" applyFont="1" applyBorder="1" applyAlignment="1">
      <alignment horizontal="right" vertical="center"/>
    </xf>
    <xf numFmtId="0" fontId="38" fillId="0" borderId="4" xfId="0" applyNumberFormat="1" applyFont="1" applyBorder="1" applyAlignment="1">
      <alignment horizontal="left" vertical="top" wrapText="1"/>
    </xf>
    <xf numFmtId="2" fontId="30" fillId="2" borderId="5" xfId="0" applyNumberFormat="1" applyFont="1" applyFill="1" applyBorder="1" applyAlignment="1">
      <alignment horizontal="center" vertical="center"/>
    </xf>
    <xf numFmtId="2" fontId="35" fillId="0" borderId="4" xfId="0" applyNumberFormat="1" applyFont="1" applyBorder="1" applyAlignment="1">
      <alignment horizontal="right"/>
    </xf>
    <xf numFmtId="2" fontId="32" fillId="0" borderId="4" xfId="4" applyNumberFormat="1" applyFont="1" applyFill="1" applyBorder="1" applyAlignment="1">
      <alignment horizontal="right" vertical="center"/>
    </xf>
    <xf numFmtId="2" fontId="32" fillId="0" borderId="4" xfId="3" applyNumberFormat="1" applyFont="1" applyBorder="1" applyAlignment="1">
      <alignment horizontal="right"/>
    </xf>
    <xf numFmtId="2" fontId="30" fillId="0" borderId="0" xfId="0" applyNumberFormat="1" applyFont="1" applyAlignment="1">
      <alignment horizontal="center" vertical="center"/>
    </xf>
    <xf numFmtId="49" fontId="46" fillId="2" borderId="4" xfId="0" applyNumberFormat="1" applyFont="1" applyFill="1" applyBorder="1" applyAlignment="1">
      <alignment horizontal="left" vertical="center"/>
    </xf>
    <xf numFmtId="0" fontId="25" fillId="3" borderId="4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left" vertical="center"/>
    </xf>
    <xf numFmtId="9" fontId="27" fillId="2" borderId="5" xfId="1" applyNumberFormat="1" applyFont="1" applyFill="1" applyBorder="1" applyAlignment="1">
      <alignment horizontal="center" vertical="center"/>
    </xf>
    <xf numFmtId="0" fontId="47" fillId="9" borderId="10" xfId="7" applyNumberFormat="1" applyFont="1" applyFill="1" applyBorder="1" applyAlignment="1">
      <alignment horizontal="left" vertical="top"/>
    </xf>
    <xf numFmtId="2" fontId="48" fillId="0" borderId="4" xfId="0" applyNumberFormat="1" applyFont="1" applyBorder="1" applyAlignment="1">
      <alignment horizontal="center" vertical="center"/>
    </xf>
    <xf numFmtId="2" fontId="30" fillId="2" borderId="11" xfId="0" applyNumberFormat="1" applyFont="1" applyFill="1" applyBorder="1" applyAlignment="1">
      <alignment horizontal="center" vertical="center"/>
    </xf>
    <xf numFmtId="9" fontId="27" fillId="2" borderId="11" xfId="1" applyNumberFormat="1" applyFont="1" applyFill="1" applyBorder="1" applyAlignment="1">
      <alignment horizontal="center" vertical="center"/>
    </xf>
    <xf numFmtId="2" fontId="49" fillId="9" borderId="4" xfId="8" applyNumberFormat="1" applyFont="1" applyFill="1" applyBorder="1" applyAlignment="1">
      <alignment horizontal="center" vertical="center"/>
    </xf>
    <xf numFmtId="2" fontId="35" fillId="0" borderId="4" xfId="0" applyNumberFormat="1" applyFont="1" applyBorder="1" applyAlignment="1">
      <alignment horizontal="center" vertical="center"/>
    </xf>
    <xf numFmtId="2" fontId="50" fillId="0" borderId="4" xfId="0" applyNumberFormat="1" applyFont="1" applyBorder="1" applyAlignment="1">
      <alignment horizontal="center" vertical="center"/>
    </xf>
    <xf numFmtId="2" fontId="50" fillId="9" borderId="4" xfId="8" applyNumberFormat="1" applyFont="1" applyFill="1" applyBorder="1" applyAlignment="1">
      <alignment horizontal="center" vertical="center"/>
    </xf>
    <xf numFmtId="0" fontId="51" fillId="9" borderId="4" xfId="8" applyNumberFormat="1" applyFont="1" applyFill="1" applyBorder="1" applyAlignment="1">
      <alignment horizontal="left" vertical="top"/>
    </xf>
    <xf numFmtId="0" fontId="50" fillId="0" borderId="4" xfId="0" applyNumberFormat="1" applyFont="1" applyBorder="1" applyAlignment="1">
      <alignment horizontal="center" vertical="center"/>
    </xf>
    <xf numFmtId="2" fontId="37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Border="1" applyAlignment="1">
      <alignment vertical="top" wrapText="1"/>
    </xf>
    <xf numFmtId="2" fontId="34" fillId="0" borderId="4" xfId="0" applyNumberFormat="1" applyFont="1" applyBorder="1" applyAlignment="1">
      <alignment horizontal="center" vertical="center" wrapText="1"/>
    </xf>
    <xf numFmtId="0" fontId="38" fillId="0" borderId="4" xfId="0" applyNumberFormat="1" applyFont="1" applyBorder="1" applyAlignment="1">
      <alignment vertical="top" wrapText="1"/>
    </xf>
    <xf numFmtId="2" fontId="38" fillId="0" borderId="4" xfId="0" applyNumberFormat="1" applyFont="1" applyBorder="1" applyAlignment="1">
      <alignment horizontal="center" vertical="center" wrapText="1"/>
    </xf>
    <xf numFmtId="0" fontId="38" fillId="0" borderId="4" xfId="0" applyNumberFormat="1" applyFont="1" applyBorder="1" applyAlignment="1">
      <alignment vertical="center" wrapText="1"/>
    </xf>
    <xf numFmtId="0" fontId="38" fillId="0" borderId="4" xfId="0" applyNumberFormat="1" applyFont="1" applyBorder="1" applyAlignment="1">
      <alignment horizontal="left" vertical="center" wrapText="1"/>
    </xf>
    <xf numFmtId="2" fontId="30" fillId="0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Border="1" applyAlignment="1">
      <alignment vertical="center" wrapText="1"/>
    </xf>
    <xf numFmtId="4" fontId="38" fillId="0" borderId="4" xfId="0" applyNumberFormat="1" applyFont="1" applyBorder="1" applyAlignment="1">
      <alignment horizontal="center" vertical="center" wrapText="1"/>
    </xf>
    <xf numFmtId="49" fontId="35" fillId="2" borderId="5" xfId="0" applyNumberFormat="1" applyFont="1" applyFill="1" applyBorder="1" applyAlignment="1">
      <alignment horizontal="left" vertical="center"/>
    </xf>
    <xf numFmtId="0" fontId="34" fillId="2" borderId="8" xfId="0" applyFont="1" applyFill="1" applyBorder="1" applyAlignment="1">
      <alignment horizontal="center" vertical="center"/>
    </xf>
    <xf numFmtId="49" fontId="35" fillId="2" borderId="11" xfId="0" applyNumberFormat="1" applyFont="1" applyFill="1" applyBorder="1" applyAlignment="1">
      <alignment horizontal="left" vertical="center"/>
    </xf>
    <xf numFmtId="49" fontId="34" fillId="2" borderId="11" xfId="0" applyNumberFormat="1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/>
    </xf>
    <xf numFmtId="0" fontId="27" fillId="0" borderId="8" xfId="0" applyFont="1" applyBorder="1" applyAlignment="1">
      <alignment horizontal="center" vertical="center"/>
    </xf>
    <xf numFmtId="165" fontId="11" fillId="6" borderId="8" xfId="0" applyNumberFormat="1" applyFont="1" applyFill="1" applyBorder="1" applyAlignment="1">
      <alignment horizontal="center" vertical="center"/>
    </xf>
    <xf numFmtId="2" fontId="26" fillId="0" borderId="8" xfId="0" applyNumberFormat="1" applyFont="1" applyBorder="1" applyAlignment="1">
      <alignment horizontal="right" vertical="center"/>
    </xf>
    <xf numFmtId="0" fontId="41" fillId="0" borderId="8" xfId="3" applyFont="1" applyBorder="1" applyAlignment="1">
      <alignment horizontal="center" vertical="center"/>
    </xf>
    <xf numFmtId="2" fontId="34" fillId="0" borderId="4" xfId="0" applyNumberFormat="1" applyFont="1" applyFill="1" applyBorder="1" applyAlignment="1">
      <alignment horizontal="center" vertical="center"/>
    </xf>
    <xf numFmtId="49" fontId="35" fillId="0" borderId="4" xfId="5" applyNumberFormat="1" applyFont="1" applyBorder="1" applyAlignment="1">
      <alignment horizontal="left"/>
    </xf>
    <xf numFmtId="0" fontId="27" fillId="2" borderId="5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2" borderId="8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0" borderId="4" xfId="3" applyFont="1" applyBorder="1" applyAlignment="1">
      <alignment horizontal="center" vertical="center"/>
    </xf>
    <xf numFmtId="0" fontId="27" fillId="0" borderId="4" xfId="4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30" fillId="0" borderId="6" xfId="0" applyNumberFormat="1" applyFont="1" applyFill="1" applyBorder="1" applyAlignment="1">
      <alignment horizontal="center" vertical="center"/>
    </xf>
    <xf numFmtId="2" fontId="32" fillId="0" borderId="4" xfId="0" applyNumberFormat="1" applyFont="1" applyBorder="1" applyAlignment="1">
      <alignment horizontal="right" vertical="top"/>
    </xf>
    <xf numFmtId="4" fontId="32" fillId="0" borderId="4" xfId="0" applyNumberFormat="1" applyFont="1" applyBorder="1" applyAlignment="1">
      <alignment horizontal="right" vertical="top"/>
    </xf>
    <xf numFmtId="0" fontId="35" fillId="9" borderId="10" xfId="7" applyNumberFormat="1" applyFont="1" applyFill="1" applyBorder="1" applyAlignment="1">
      <alignment horizontal="left" vertical="top"/>
    </xf>
    <xf numFmtId="0" fontId="38" fillId="0" borderId="12" xfId="0" applyNumberFormat="1" applyFont="1" applyBorder="1" applyAlignment="1">
      <alignment vertical="top" wrapText="1"/>
    </xf>
    <xf numFmtId="0" fontId="38" fillId="0" borderId="4" xfId="0" applyFont="1" applyBorder="1" applyAlignment="1">
      <alignment horizontal="left" vertical="center"/>
    </xf>
    <xf numFmtId="0" fontId="38" fillId="0" borderId="4" xfId="0" applyFont="1" applyBorder="1" applyAlignment="1">
      <alignment vertical="center"/>
    </xf>
    <xf numFmtId="0" fontId="47" fillId="9" borderId="4" xfId="8" applyNumberFormat="1" applyFont="1" applyFill="1" applyBorder="1" applyAlignment="1">
      <alignment horizontal="left" vertical="top"/>
    </xf>
    <xf numFmtId="0" fontId="38" fillId="9" borderId="10" xfId="7" applyNumberFormat="1" applyFont="1" applyFill="1" applyBorder="1" applyAlignment="1">
      <alignment horizontal="left" vertical="top"/>
    </xf>
    <xf numFmtId="49" fontId="30" fillId="4" borderId="4" xfId="0" applyNumberFormat="1" applyFont="1" applyFill="1" applyBorder="1" applyAlignment="1">
      <alignment horizontal="left" vertical="center"/>
    </xf>
    <xf numFmtId="49" fontId="38" fillId="4" borderId="4" xfId="0" applyNumberFormat="1" applyFont="1" applyFill="1" applyBorder="1" applyAlignment="1">
      <alignment horizontal="left" vertical="center"/>
    </xf>
    <xf numFmtId="49" fontId="32" fillId="0" borderId="4" xfId="4" applyNumberFormat="1" applyFont="1" applyBorder="1" applyAlignment="1">
      <alignment horizontal="left"/>
    </xf>
    <xf numFmtId="49" fontId="32" fillId="0" borderId="4" xfId="4" applyNumberFormat="1" applyFont="1" applyBorder="1" applyAlignment="1">
      <alignment horizontal="left" vertical="center"/>
    </xf>
    <xf numFmtId="49" fontId="32" fillId="0" borderId="4" xfId="3" applyNumberFormat="1" applyFont="1" applyBorder="1" applyAlignment="1">
      <alignment horizontal="left" vertical="center"/>
    </xf>
    <xf numFmtId="49" fontId="38" fillId="0" borderId="4" xfId="5" applyNumberFormat="1" applyFont="1" applyBorder="1" applyAlignment="1">
      <alignment horizontal="left"/>
    </xf>
    <xf numFmtId="49" fontId="34" fillId="0" borderId="4" xfId="3" applyNumberFormat="1" applyFont="1" applyBorder="1" applyAlignment="1">
      <alignment horizontal="left"/>
    </xf>
    <xf numFmtId="0" fontId="47" fillId="9" borderId="0" xfId="7" applyNumberFormat="1" applyFont="1" applyFill="1" applyBorder="1" applyAlignment="1">
      <alignment horizontal="left" vertical="top"/>
    </xf>
    <xf numFmtId="49" fontId="32" fillId="8" borderId="4" xfId="3" applyNumberFormat="1" applyFont="1" applyFill="1" applyBorder="1" applyAlignment="1">
      <alignment horizontal="left"/>
    </xf>
    <xf numFmtId="49" fontId="34" fillId="8" borderId="4" xfId="3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30" fillId="5" borderId="9" xfId="0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left" vertical="center"/>
    </xf>
    <xf numFmtId="0" fontId="25" fillId="3" borderId="4" xfId="0" applyFont="1" applyFill="1" applyBorder="1" applyAlignment="1">
      <alignment horizontal="left" vertical="center"/>
    </xf>
    <xf numFmtId="0" fontId="25" fillId="3" borderId="4" xfId="0" applyFont="1" applyFill="1" applyBorder="1" applyAlignment="1">
      <alignment horizontal="center" vertical="center" wrapText="1"/>
    </xf>
    <xf numFmtId="2" fontId="25" fillId="3" borderId="4" xfId="0" applyNumberFormat="1" applyFont="1" applyFill="1" applyBorder="1" applyAlignment="1">
      <alignment horizontal="center" vertical="center" wrapText="1"/>
    </xf>
    <xf numFmtId="49" fontId="45" fillId="3" borderId="4" xfId="1" applyNumberFormat="1" applyFont="1" applyFill="1" applyBorder="1" applyAlignment="1">
      <alignment horizontal="center" vertical="center" wrapText="1"/>
    </xf>
    <xf numFmtId="49" fontId="28" fillId="3" borderId="4" xfId="1" applyNumberFormat="1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textRotation="90" wrapText="1"/>
    </xf>
  </cellXfs>
  <cellStyles count="9"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68" xfId="6"/>
    <cellStyle name="Обычный_PRICET_NEW1" xfId="1"/>
    <cellStyle name="Обычный_Лист1" xfId="8"/>
    <cellStyle name="Обычный_Лист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10</xdr:row>
      <xdr:rowOff>76200</xdr:rowOff>
    </xdr:from>
    <xdr:to>
      <xdr:col>12</xdr:col>
      <xdr:colOff>466725</xdr:colOff>
      <xdr:row>34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238250"/>
          <a:ext cx="7124700" cy="383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PRICET_1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ДЛ"/>
      <sheetName val="Курс"/>
      <sheetName val="СХЕМА ПРОЕЗДА"/>
      <sheetName val="Makel1"/>
      <sheetName val="Makel2"/>
      <sheetName val="Makel_Defne"/>
      <sheetName val="Makel3"/>
      <sheetName val="Makel4"/>
      <sheetName val="VI-KO1"/>
      <sheetName val="VI-KO2"/>
      <sheetName val="VI-KO3"/>
      <sheetName val="Gun-San"/>
      <sheetName val="Tenpo, Bemis"/>
      <sheetName val="Короб"/>
      <sheetName val="Звонки"/>
      <sheetName val="Шнуры"/>
      <sheetName val="Свет1"/>
      <sheetName val="Свет 2"/>
      <sheetName val="Бланк зак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6825929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0"/>
  <sheetViews>
    <sheetView showGridLines="0" topLeftCell="A4" zoomScale="150" zoomScaleNormal="150" workbookViewId="0">
      <selection activeCell="C10" sqref="C10"/>
    </sheetView>
  </sheetViews>
  <sheetFormatPr defaultRowHeight="12.75" outlineLevelRow="1" x14ac:dyDescent="0.2"/>
  <cols>
    <col min="1" max="1" width="42.5" customWidth="1"/>
    <col min="2" max="2" width="10.375" bestFit="1" customWidth="1"/>
    <col min="3" max="3" width="9.375" customWidth="1"/>
  </cols>
  <sheetData>
    <row r="1" spans="1:12" ht="32.25" hidden="1" customHeight="1" outlineLevel="1" x14ac:dyDescent="0.2">
      <c r="A1" s="216" t="s">
        <v>0</v>
      </c>
      <c r="B1" s="1" t="s">
        <v>1</v>
      </c>
      <c r="C1" s="2" t="s">
        <v>2</v>
      </c>
      <c r="D1" s="2" t="s">
        <v>3</v>
      </c>
    </row>
    <row r="2" spans="1:12" ht="36" hidden="1" customHeight="1" outlineLevel="1" x14ac:dyDescent="0.2">
      <c r="A2" s="217"/>
      <c r="B2" s="3">
        <v>64</v>
      </c>
      <c r="C2" s="3">
        <v>67</v>
      </c>
      <c r="D2" s="3">
        <v>55</v>
      </c>
      <c r="E2" s="4"/>
      <c r="F2" s="4"/>
      <c r="G2" s="4"/>
      <c r="H2" s="4"/>
      <c r="I2" s="4"/>
      <c r="J2" s="4"/>
      <c r="K2" s="4"/>
      <c r="L2" s="4"/>
    </row>
    <row r="3" spans="1:12" ht="16.5" hidden="1" customHeight="1" outlineLevel="1" x14ac:dyDescent="0.25">
      <c r="C3" s="218"/>
      <c r="D3" s="219"/>
      <c r="E3" s="219"/>
      <c r="F3" s="219"/>
      <c r="G3" s="219"/>
      <c r="H3" s="219"/>
      <c r="I3" s="219"/>
      <c r="J3" s="219"/>
      <c r="K3" s="219"/>
      <c r="L3" s="219"/>
    </row>
    <row r="4" spans="1:12" ht="15" customHeight="1" collapsed="1" x14ac:dyDescent="0.2">
      <c r="A4" s="5" t="s">
        <v>4</v>
      </c>
      <c r="B4" s="6" t="s">
        <v>5</v>
      </c>
      <c r="C4" s="220" t="s">
        <v>6</v>
      </c>
      <c r="D4" s="220"/>
      <c r="E4" s="220"/>
      <c r="F4" s="220"/>
      <c r="G4" s="220"/>
      <c r="H4" s="220"/>
      <c r="I4" s="220"/>
      <c r="J4" s="220"/>
      <c r="K4" s="220"/>
      <c r="L4" s="220"/>
    </row>
    <row r="5" spans="1:12" x14ac:dyDescent="0.2">
      <c r="A5" s="7" t="s">
        <v>7</v>
      </c>
      <c r="B5" s="8" t="s">
        <v>8</v>
      </c>
      <c r="C5" s="220" t="s">
        <v>9</v>
      </c>
      <c r="D5" s="220"/>
      <c r="E5" s="220"/>
      <c r="F5" s="220"/>
      <c r="G5" s="220"/>
      <c r="H5" s="220"/>
      <c r="I5" s="220"/>
      <c r="J5" s="220"/>
      <c r="K5" s="220"/>
      <c r="L5" s="220"/>
    </row>
    <row r="6" spans="1:12" x14ac:dyDescent="0.2">
      <c r="A6" s="9" t="s">
        <v>1490</v>
      </c>
      <c r="B6" s="8" t="s">
        <v>8</v>
      </c>
      <c r="D6" s="10" t="s">
        <v>10</v>
      </c>
      <c r="E6" s="11" t="s">
        <v>11</v>
      </c>
      <c r="F6" s="10"/>
    </row>
    <row r="7" spans="1:12" hidden="1" outlineLevel="1" x14ac:dyDescent="0.2">
      <c r="A7" s="12" t="s">
        <v>1501</v>
      </c>
      <c r="B7" s="13" t="s">
        <v>8</v>
      </c>
    </row>
    <row r="8" spans="1:12" hidden="1" outlineLevel="1" x14ac:dyDescent="0.2">
      <c r="A8" s="9" t="s">
        <v>1484</v>
      </c>
      <c r="B8" s="8" t="s">
        <v>8</v>
      </c>
      <c r="C8" s="10"/>
      <c r="D8" s="14"/>
      <c r="E8" s="15"/>
      <c r="F8" s="10"/>
      <c r="G8" s="10"/>
      <c r="H8" s="10"/>
    </row>
    <row r="9" spans="1:12" collapsed="1" x14ac:dyDescent="0.2">
      <c r="A9" s="9" t="s">
        <v>1485</v>
      </c>
      <c r="B9" s="8" t="s">
        <v>8</v>
      </c>
      <c r="C9" s="10"/>
      <c r="D9" s="10" t="s">
        <v>14</v>
      </c>
      <c r="E9" s="10" t="s">
        <v>1850</v>
      </c>
      <c r="F9" s="10"/>
      <c r="G9" s="10"/>
      <c r="H9" s="10"/>
    </row>
    <row r="10" spans="1:12" x14ac:dyDescent="0.2">
      <c r="A10" s="9" t="s">
        <v>15</v>
      </c>
      <c r="B10" s="8" t="s">
        <v>8</v>
      </c>
      <c r="C10" s="10"/>
      <c r="D10" s="10" t="s">
        <v>1849</v>
      </c>
      <c r="E10" s="10" t="s">
        <v>1851</v>
      </c>
      <c r="F10" s="10"/>
      <c r="G10" s="10"/>
      <c r="H10" s="10"/>
    </row>
    <row r="11" spans="1:12" x14ac:dyDescent="0.2">
      <c r="A11" s="9" t="s">
        <v>16</v>
      </c>
      <c r="B11" s="8" t="s">
        <v>8</v>
      </c>
      <c r="C11" s="10"/>
      <c r="G11" s="10"/>
      <c r="H11" s="10"/>
    </row>
    <row r="12" spans="1:12" x14ac:dyDescent="0.2">
      <c r="A12" s="9" t="s">
        <v>17</v>
      </c>
      <c r="B12" s="8" t="s">
        <v>8</v>
      </c>
      <c r="D12" s="16"/>
      <c r="L12" s="11"/>
    </row>
    <row r="13" spans="1:12" x14ac:dyDescent="0.2">
      <c r="A13" s="9" t="s">
        <v>18</v>
      </c>
      <c r="B13" s="8" t="s">
        <v>8</v>
      </c>
    </row>
    <row r="14" spans="1:12" x14ac:dyDescent="0.2">
      <c r="A14" s="9" t="s">
        <v>19</v>
      </c>
      <c r="B14" s="8" t="s">
        <v>8</v>
      </c>
    </row>
    <row r="15" spans="1:12" x14ac:dyDescent="0.2">
      <c r="A15" s="9" t="s">
        <v>20</v>
      </c>
      <c r="B15" s="8" t="s">
        <v>8</v>
      </c>
    </row>
    <row r="16" spans="1:12" x14ac:dyDescent="0.2">
      <c r="A16" s="9" t="s">
        <v>21</v>
      </c>
      <c r="B16" s="8" t="s">
        <v>8</v>
      </c>
    </row>
    <row r="17" spans="1:2" x14ac:dyDescent="0.2">
      <c r="A17" s="9" t="s">
        <v>22</v>
      </c>
      <c r="B17" s="8" t="s">
        <v>8</v>
      </c>
    </row>
    <row r="18" spans="1:2" x14ac:dyDescent="0.2">
      <c r="A18" s="9" t="s">
        <v>23</v>
      </c>
      <c r="B18" s="8" t="s">
        <v>8</v>
      </c>
    </row>
    <row r="19" spans="1:2" x14ac:dyDescent="0.2">
      <c r="A19" s="9" t="s">
        <v>24</v>
      </c>
      <c r="B19" s="8" t="s">
        <v>8</v>
      </c>
    </row>
    <row r="20" spans="1:2" x14ac:dyDescent="0.2">
      <c r="A20" s="9" t="s">
        <v>25</v>
      </c>
      <c r="B20" s="8" t="s">
        <v>8</v>
      </c>
    </row>
    <row r="21" spans="1:2" x14ac:dyDescent="0.2">
      <c r="A21" s="9" t="s">
        <v>26</v>
      </c>
      <c r="B21" s="8" t="s">
        <v>8</v>
      </c>
    </row>
    <row r="22" spans="1:2" x14ac:dyDescent="0.2">
      <c r="A22" s="9" t="s">
        <v>27</v>
      </c>
      <c r="B22" s="8" t="s">
        <v>8</v>
      </c>
    </row>
    <row r="23" spans="1:2" x14ac:dyDescent="0.2">
      <c r="A23" s="9" t="s">
        <v>1486</v>
      </c>
      <c r="B23" s="8" t="s">
        <v>8</v>
      </c>
    </row>
    <row r="24" spans="1:2" x14ac:dyDescent="0.2">
      <c r="A24" s="9" t="s">
        <v>29</v>
      </c>
      <c r="B24" s="8" t="s">
        <v>8</v>
      </c>
    </row>
    <row r="25" spans="1:2" x14ac:dyDescent="0.2">
      <c r="A25" s="12" t="s">
        <v>1846</v>
      </c>
      <c r="B25" s="8" t="s">
        <v>8</v>
      </c>
    </row>
    <row r="26" spans="1:2" x14ac:dyDescent="0.2">
      <c r="A26" s="9" t="s">
        <v>1491</v>
      </c>
      <c r="B26" s="8" t="s">
        <v>8</v>
      </c>
    </row>
    <row r="27" spans="1:2" x14ac:dyDescent="0.2">
      <c r="A27" s="9" t="s">
        <v>1492</v>
      </c>
      <c r="B27" s="8" t="s">
        <v>8</v>
      </c>
    </row>
    <row r="28" spans="1:2" x14ac:dyDescent="0.2">
      <c r="A28" s="9" t="s">
        <v>1493</v>
      </c>
      <c r="B28" s="8" t="s">
        <v>8</v>
      </c>
    </row>
    <row r="29" spans="1:2" x14ac:dyDescent="0.2">
      <c r="A29" s="9" t="s">
        <v>1494</v>
      </c>
      <c r="B29" s="8" t="s">
        <v>8</v>
      </c>
    </row>
    <row r="30" spans="1:2" x14ac:dyDescent="0.2">
      <c r="A30" s="9" t="s">
        <v>1495</v>
      </c>
      <c r="B30" s="8" t="s">
        <v>8</v>
      </c>
    </row>
    <row r="31" spans="1:2" x14ac:dyDescent="0.2">
      <c r="A31" s="12" t="s">
        <v>35</v>
      </c>
      <c r="B31" s="8" t="s">
        <v>8</v>
      </c>
    </row>
    <row r="32" spans="1:2" x14ac:dyDescent="0.2">
      <c r="A32" s="12" t="s">
        <v>36</v>
      </c>
      <c r="B32" s="8" t="s">
        <v>8</v>
      </c>
    </row>
    <row r="33" spans="1:2" x14ac:dyDescent="0.2">
      <c r="A33" s="151" t="s">
        <v>1487</v>
      </c>
      <c r="B33" s="13" t="s">
        <v>8</v>
      </c>
    </row>
    <row r="34" spans="1:2" x14ac:dyDescent="0.2">
      <c r="A34" s="151" t="s">
        <v>1488</v>
      </c>
      <c r="B34" s="13" t="s">
        <v>8</v>
      </c>
    </row>
    <row r="35" spans="1:2" x14ac:dyDescent="0.2">
      <c r="A35" s="9" t="s">
        <v>1489</v>
      </c>
      <c r="B35" s="8" t="s">
        <v>8</v>
      </c>
    </row>
    <row r="36" spans="1:2" x14ac:dyDescent="0.2">
      <c r="A36" s="12" t="s">
        <v>40</v>
      </c>
      <c r="B36" s="8" t="s">
        <v>8</v>
      </c>
    </row>
    <row r="37" spans="1:2" x14ac:dyDescent="0.2">
      <c r="A37" s="9" t="s">
        <v>41</v>
      </c>
      <c r="B37" s="8" t="s">
        <v>8</v>
      </c>
    </row>
    <row r="38" spans="1:2" x14ac:dyDescent="0.2">
      <c r="A38" s="9" t="s">
        <v>42</v>
      </c>
      <c r="B38" s="8" t="s">
        <v>8</v>
      </c>
    </row>
    <row r="39" spans="1:2" x14ac:dyDescent="0.2">
      <c r="A39" s="9" t="s">
        <v>43</v>
      </c>
      <c r="B39" s="8" t="s">
        <v>8</v>
      </c>
    </row>
    <row r="40" spans="1:2" x14ac:dyDescent="0.2">
      <c r="A40" s="9" t="s">
        <v>44</v>
      </c>
      <c r="B40" s="8" t="s">
        <v>8</v>
      </c>
    </row>
    <row r="41" spans="1:2" x14ac:dyDescent="0.2">
      <c r="A41" s="9" t="s">
        <v>1500</v>
      </c>
      <c r="B41" s="8" t="s">
        <v>8</v>
      </c>
    </row>
    <row r="42" spans="1:2" x14ac:dyDescent="0.2">
      <c r="A42" s="151" t="s">
        <v>1503</v>
      </c>
      <c r="B42" s="8" t="s">
        <v>8</v>
      </c>
    </row>
    <row r="43" spans="1:2" x14ac:dyDescent="0.2">
      <c r="A43" s="12" t="s">
        <v>46</v>
      </c>
      <c r="B43" s="13" t="s">
        <v>8</v>
      </c>
    </row>
    <row r="44" spans="1:2" hidden="1" outlineLevel="1" x14ac:dyDescent="0.2">
      <c r="A44" s="12" t="s">
        <v>1502</v>
      </c>
      <c r="B44" s="8" t="s">
        <v>8</v>
      </c>
    </row>
    <row r="45" spans="1:2" collapsed="1" x14ac:dyDescent="0.2">
      <c r="A45" s="12" t="s">
        <v>1845</v>
      </c>
      <c r="B45" s="8" t="s">
        <v>8</v>
      </c>
    </row>
    <row r="46" spans="1:2" x14ac:dyDescent="0.2">
      <c r="A46" s="9" t="s">
        <v>1499</v>
      </c>
      <c r="B46" s="8" t="s">
        <v>8</v>
      </c>
    </row>
    <row r="47" spans="1:2" x14ac:dyDescent="0.2">
      <c r="A47" s="9" t="s">
        <v>1497</v>
      </c>
      <c r="B47" s="8" t="s">
        <v>8</v>
      </c>
    </row>
    <row r="48" spans="1:2" x14ac:dyDescent="0.2">
      <c r="A48" s="9" t="s">
        <v>1498</v>
      </c>
      <c r="B48" s="8" t="s">
        <v>8</v>
      </c>
    </row>
    <row r="49" spans="1:2" hidden="1" outlineLevel="1" x14ac:dyDescent="0.2">
      <c r="A49" s="12" t="s">
        <v>1496</v>
      </c>
      <c r="B49" s="8" t="s">
        <v>8</v>
      </c>
    </row>
    <row r="50" spans="1:2" collapsed="1" x14ac:dyDescent="0.2"/>
  </sheetData>
  <sheetProtection password="CA62" sheet="1" objects="1" scenarios="1" formatCells="0" formatColumns="0" formatRows="0" insertColumns="0" insertRows="0" insertHyperlinks="0" deleteColumns="0" deleteRows="0" sort="0" autoFilter="0" pivotTables="0"/>
  <dataConsolidate/>
  <mergeCells count="4">
    <mergeCell ref="A1:A2"/>
    <mergeCell ref="C3:L3"/>
    <mergeCell ref="C4:L4"/>
    <mergeCell ref="C5:L5"/>
  </mergeCells>
  <hyperlinks>
    <hyperlink ref="B8" location="ppp" display="Перейти"/>
    <hyperlink ref="B9" location="ppppp" display="Перейти"/>
    <hyperlink ref="E6" r:id="rId1"/>
    <hyperlink ref="B21" location="o" display="Перейти"/>
    <hyperlink ref="B5" location="p" display="Перейти"/>
    <hyperlink ref="B6" location="pp" display="Перейти"/>
    <hyperlink ref="B10" location="pppppp" display="Перейти"/>
    <hyperlink ref="B11" location="ppppppp" display="Перейти"/>
    <hyperlink ref="B12" location="pppppppp" display="Перейти"/>
    <hyperlink ref="B13" location="ppppppppp" display="Перейти"/>
    <hyperlink ref="B14" location="pppppppppp" display="Перейти"/>
    <hyperlink ref="B15" location="ppppppppppp" display="Перейти"/>
    <hyperlink ref="B16" location="pppppppppppp" display="Перейти"/>
    <hyperlink ref="B17" location="ppppppppppppp" display="Перейти"/>
    <hyperlink ref="B18" location="pppppppppppppp" display="Перейти"/>
    <hyperlink ref="B19" location="ppppppppppppppp" display="Перейти"/>
    <hyperlink ref="B20" location="pppppppppppppppp" display="Перейти"/>
    <hyperlink ref="B22" location="oo" display="Перейти"/>
    <hyperlink ref="B23" location="ooo" display="Перейти"/>
    <hyperlink ref="B24" location="oooo" display="Перейти"/>
    <hyperlink ref="B26" location="ooooo" display="Перейти"/>
    <hyperlink ref="B27" location="oooooo" display="Перейти"/>
    <hyperlink ref="B28" location="ooooooo" display="Перейти"/>
    <hyperlink ref="B31" location="oooooooo" display="Перейти"/>
    <hyperlink ref="B32" location="ooooooooo" display="Перейти"/>
    <hyperlink ref="B35" location="oooooooooo" display="Перейти"/>
    <hyperlink ref="B36" location="ooooooooooo" display="Перейти"/>
    <hyperlink ref="B37" location="oooooooooooo" display="Перейти"/>
    <hyperlink ref="B38" location="u" display="Перейти"/>
    <hyperlink ref="B39" location="uu" display="Перейти"/>
    <hyperlink ref="B42" location="uuu" display="Перейти"/>
    <hyperlink ref="B44" location="uuuuuu" display="Перейти"/>
    <hyperlink ref="B45" location="uuuuuuuuuuu" display="Перейти"/>
    <hyperlink ref="B46" location="uuuuuuuuuuuuu" display="Перейти"/>
    <hyperlink ref="B47" location="uuuuuuuuuuuuuu" display="Перейти"/>
    <hyperlink ref="B48" location="uuuuuuuuuuuuuuu" display="Перейти"/>
    <hyperlink ref="B41" location="xxxxx" display="Перейти"/>
    <hyperlink ref="B29" location="mm" display="Перейти"/>
    <hyperlink ref="B30" location="mmm" display="Перейти"/>
    <hyperlink ref="B49" location="aasxder" display="Перейти"/>
    <hyperlink ref="B25" location="poiuy" display="Перейти"/>
    <hyperlink ref="B40" location="_uu1" display="Перейти"/>
    <hyperlink ref="B33:B34" location="ooooooooo" display="Перейти"/>
    <hyperlink ref="B7" location="zzz" display="Перейти"/>
    <hyperlink ref="B43" location="zzzz" display="Перейти"/>
    <hyperlink ref="B34" location="zzzzzzz" display="Перейти"/>
    <hyperlink ref="B33" location="zzzzzz" display="Перейти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56"/>
  <sheetViews>
    <sheetView showGridLines="0" tabSelected="1" zoomScale="130" zoomScaleNormal="130" workbookViewId="0">
      <pane ySplit="4" topLeftCell="A5" activePane="bottomLeft" state="frozen"/>
      <selection pane="bottomLeft" activeCell="G1075" sqref="G1075"/>
    </sheetView>
  </sheetViews>
  <sheetFormatPr defaultColWidth="9" defaultRowHeight="10.5" outlineLevelRow="1" x14ac:dyDescent="0.15"/>
  <cols>
    <col min="1" max="1" width="9.875" style="79" customWidth="1"/>
    <col min="2" max="2" width="46.5" style="79" customWidth="1"/>
    <col min="3" max="3" width="6.25" style="150" customWidth="1"/>
    <col min="4" max="5" width="5.75" style="80" customWidth="1"/>
    <col min="6" max="6" width="4.5" style="196" customWidth="1"/>
    <col min="7" max="16384" width="9" style="17"/>
  </cols>
  <sheetData>
    <row r="1" spans="1:7" ht="12" customHeight="1" x14ac:dyDescent="0.15">
      <c r="A1" s="223"/>
      <c r="B1" s="224" t="s">
        <v>49</v>
      </c>
      <c r="C1" s="225"/>
      <c r="D1" s="225"/>
      <c r="E1" s="225"/>
      <c r="F1" s="225"/>
    </row>
    <row r="2" spans="1:7" ht="12" customHeight="1" x14ac:dyDescent="0.15">
      <c r="A2" s="223"/>
      <c r="B2" s="224"/>
      <c r="C2" s="226" t="s">
        <v>1477</v>
      </c>
      <c r="D2" s="227" t="s">
        <v>1478</v>
      </c>
      <c r="E2" s="227" t="s">
        <v>1479</v>
      </c>
      <c r="F2" s="228" t="s">
        <v>50</v>
      </c>
    </row>
    <row r="3" spans="1:7" ht="18.75" customHeight="1" x14ac:dyDescent="0.15">
      <c r="A3" s="153"/>
      <c r="B3" s="224"/>
      <c r="C3" s="226"/>
      <c r="D3" s="227"/>
      <c r="E3" s="227"/>
      <c r="F3" s="228"/>
    </row>
    <row r="4" spans="1:7" ht="17.25" customHeight="1" x14ac:dyDescent="0.15">
      <c r="A4" s="152" t="s">
        <v>51</v>
      </c>
      <c r="B4" s="18" t="s">
        <v>52</v>
      </c>
      <c r="C4" s="226"/>
      <c r="D4" s="227"/>
      <c r="E4" s="227"/>
      <c r="F4" s="228"/>
      <c r="G4" s="19"/>
    </row>
    <row r="5" spans="1:7" x14ac:dyDescent="0.15">
      <c r="A5" s="20"/>
      <c r="B5" s="21" t="s">
        <v>53</v>
      </c>
      <c r="C5" s="146" t="s">
        <v>1483</v>
      </c>
      <c r="D5" s="154">
        <v>-0.05</v>
      </c>
      <c r="E5" s="154">
        <v>-0.1</v>
      </c>
      <c r="F5" s="186"/>
    </row>
    <row r="6" spans="1:7" ht="11.25" x14ac:dyDescent="0.2">
      <c r="A6" s="23" t="s">
        <v>54</v>
      </c>
      <c r="B6" s="23" t="s">
        <v>55</v>
      </c>
      <c r="C6" s="48">
        <v>380</v>
      </c>
      <c r="D6" s="24">
        <f t="shared" ref="D6:D30" si="0">C6*0.95</f>
        <v>361</v>
      </c>
      <c r="E6" s="24">
        <f t="shared" ref="E6:E30" si="1">C6*0.9</f>
        <v>342</v>
      </c>
      <c r="F6" s="187">
        <v>10</v>
      </c>
    </row>
    <row r="7" spans="1:7" ht="11.25" x14ac:dyDescent="0.2">
      <c r="A7" s="23" t="s">
        <v>56</v>
      </c>
      <c r="B7" s="23" t="s">
        <v>57</v>
      </c>
      <c r="C7" s="48">
        <v>120.02</v>
      </c>
      <c r="D7" s="24">
        <f t="shared" si="0"/>
        <v>114.01899999999999</v>
      </c>
      <c r="E7" s="24">
        <f t="shared" si="1"/>
        <v>108.018</v>
      </c>
      <c r="F7" s="187">
        <v>24</v>
      </c>
    </row>
    <row r="8" spans="1:7" ht="11.25" x14ac:dyDescent="0.2">
      <c r="A8" s="23" t="s">
        <v>58</v>
      </c>
      <c r="B8" s="23" t="s">
        <v>59</v>
      </c>
      <c r="C8" s="48">
        <v>262.89</v>
      </c>
      <c r="D8" s="24">
        <f t="shared" si="0"/>
        <v>249.74549999999996</v>
      </c>
      <c r="E8" s="24">
        <f t="shared" si="1"/>
        <v>236.601</v>
      </c>
      <c r="F8" s="187">
        <v>20</v>
      </c>
    </row>
    <row r="9" spans="1:7" ht="11.25" x14ac:dyDescent="0.2">
      <c r="A9" s="23" t="s">
        <v>60</v>
      </c>
      <c r="B9" s="23" t="s">
        <v>61</v>
      </c>
      <c r="C9" s="48">
        <v>178.12</v>
      </c>
      <c r="D9" s="24">
        <f t="shared" si="0"/>
        <v>169.214</v>
      </c>
      <c r="E9" s="24">
        <f t="shared" si="1"/>
        <v>160.30800000000002</v>
      </c>
      <c r="F9" s="187">
        <v>30</v>
      </c>
    </row>
    <row r="10" spans="1:7" ht="11.25" x14ac:dyDescent="0.2">
      <c r="A10" s="23" t="s">
        <v>62</v>
      </c>
      <c r="B10" s="23" t="s">
        <v>63</v>
      </c>
      <c r="C10" s="48">
        <v>310.52</v>
      </c>
      <c r="D10" s="24">
        <f t="shared" si="0"/>
        <v>294.99399999999997</v>
      </c>
      <c r="E10" s="24">
        <f t="shared" si="1"/>
        <v>279.46800000000002</v>
      </c>
      <c r="F10" s="187">
        <v>20</v>
      </c>
    </row>
    <row r="11" spans="1:7" ht="11.25" x14ac:dyDescent="0.2">
      <c r="A11" s="23" t="s">
        <v>64</v>
      </c>
      <c r="B11" s="23" t="s">
        <v>65</v>
      </c>
      <c r="C11" s="48">
        <v>276.23</v>
      </c>
      <c r="D11" s="24">
        <f t="shared" si="0"/>
        <v>262.41849999999999</v>
      </c>
      <c r="E11" s="24">
        <f t="shared" si="1"/>
        <v>248.60700000000003</v>
      </c>
      <c r="F11" s="187">
        <v>20</v>
      </c>
    </row>
    <row r="12" spans="1:7" ht="11.25" x14ac:dyDescent="0.2">
      <c r="A12" s="23" t="s">
        <v>66</v>
      </c>
      <c r="B12" s="23" t="s">
        <v>67</v>
      </c>
      <c r="C12" s="48">
        <v>863.92</v>
      </c>
      <c r="D12" s="24">
        <f t="shared" si="0"/>
        <v>820.72399999999993</v>
      </c>
      <c r="E12" s="24">
        <f t="shared" si="1"/>
        <v>777.52800000000002</v>
      </c>
      <c r="F12" s="187">
        <v>9</v>
      </c>
    </row>
    <row r="13" spans="1:7" ht="11.25" x14ac:dyDescent="0.2">
      <c r="A13" s="23" t="s">
        <v>68</v>
      </c>
      <c r="B13" s="23" t="s">
        <v>69</v>
      </c>
      <c r="C13" s="48">
        <v>310.52</v>
      </c>
      <c r="D13" s="24">
        <f t="shared" si="0"/>
        <v>294.99399999999997</v>
      </c>
      <c r="E13" s="24">
        <f t="shared" si="1"/>
        <v>279.46800000000002</v>
      </c>
      <c r="F13" s="187">
        <v>12</v>
      </c>
    </row>
    <row r="14" spans="1:7" ht="11.25" x14ac:dyDescent="0.2">
      <c r="A14" s="23" t="s">
        <v>70</v>
      </c>
      <c r="B14" s="23" t="s">
        <v>71</v>
      </c>
      <c r="C14" s="63">
        <v>634.37</v>
      </c>
      <c r="D14" s="24">
        <f t="shared" si="0"/>
        <v>602.65149999999994</v>
      </c>
      <c r="E14" s="24">
        <f t="shared" si="1"/>
        <v>570.93299999999999</v>
      </c>
      <c r="F14" s="187">
        <v>12</v>
      </c>
    </row>
    <row r="15" spans="1:7" ht="11.25" x14ac:dyDescent="0.2">
      <c r="A15" s="23" t="s">
        <v>72</v>
      </c>
      <c r="B15" s="23" t="s">
        <v>73</v>
      </c>
      <c r="C15" s="63">
        <v>281.94</v>
      </c>
      <c r="D15" s="24">
        <f t="shared" si="0"/>
        <v>267.84299999999996</v>
      </c>
      <c r="E15" s="24">
        <f t="shared" si="1"/>
        <v>253.74600000000001</v>
      </c>
      <c r="F15" s="187">
        <v>28</v>
      </c>
    </row>
    <row r="16" spans="1:7" ht="11.25" x14ac:dyDescent="0.2">
      <c r="A16" s="23" t="s">
        <v>74</v>
      </c>
      <c r="B16" s="23" t="s">
        <v>75</v>
      </c>
      <c r="C16" s="63">
        <v>354.33</v>
      </c>
      <c r="D16" s="24">
        <f t="shared" si="0"/>
        <v>336.61349999999999</v>
      </c>
      <c r="E16" s="24">
        <f t="shared" si="1"/>
        <v>318.89699999999999</v>
      </c>
      <c r="F16" s="187">
        <v>20</v>
      </c>
    </row>
    <row r="17" spans="1:6" ht="11.25" x14ac:dyDescent="0.2">
      <c r="A17" s="23" t="s">
        <v>76</v>
      </c>
      <c r="B17" s="23" t="s">
        <v>77</v>
      </c>
      <c r="C17" s="63">
        <v>362.9</v>
      </c>
      <c r="D17" s="24">
        <f t="shared" si="0"/>
        <v>344.75499999999994</v>
      </c>
      <c r="E17" s="24">
        <f t="shared" si="1"/>
        <v>326.61</v>
      </c>
      <c r="F17" s="187">
        <v>20</v>
      </c>
    </row>
    <row r="18" spans="1:6" ht="11.25" x14ac:dyDescent="0.2">
      <c r="A18" s="23" t="s">
        <v>78</v>
      </c>
      <c r="B18" s="23" t="s">
        <v>79</v>
      </c>
      <c r="C18" s="63">
        <v>410.53</v>
      </c>
      <c r="D18" s="24">
        <f t="shared" si="0"/>
        <v>390.00349999999997</v>
      </c>
      <c r="E18" s="24">
        <f t="shared" si="1"/>
        <v>369.47699999999998</v>
      </c>
      <c r="F18" s="187">
        <v>18</v>
      </c>
    </row>
    <row r="19" spans="1:6" ht="11.25" x14ac:dyDescent="0.2">
      <c r="A19" s="23" t="s">
        <v>80</v>
      </c>
      <c r="B19" s="23" t="s">
        <v>81</v>
      </c>
      <c r="C19" s="63">
        <v>437.2</v>
      </c>
      <c r="D19" s="24">
        <f t="shared" si="0"/>
        <v>415.34</v>
      </c>
      <c r="E19" s="24">
        <f t="shared" si="1"/>
        <v>393.48</v>
      </c>
      <c r="F19" s="187">
        <v>18</v>
      </c>
    </row>
    <row r="20" spans="1:6" ht="11.25" x14ac:dyDescent="0.2">
      <c r="A20" s="23" t="s">
        <v>82</v>
      </c>
      <c r="B20" s="23" t="s">
        <v>83</v>
      </c>
      <c r="C20" s="63">
        <v>496.25</v>
      </c>
      <c r="D20" s="24">
        <f t="shared" si="0"/>
        <v>471.4375</v>
      </c>
      <c r="E20" s="24">
        <f t="shared" si="1"/>
        <v>446.625</v>
      </c>
      <c r="F20" s="187">
        <v>14</v>
      </c>
    </row>
    <row r="21" spans="1:6" ht="11.25" x14ac:dyDescent="0.2">
      <c r="A21" s="23" t="s">
        <v>84</v>
      </c>
      <c r="B21" s="23" t="s">
        <v>85</v>
      </c>
      <c r="C21" s="63">
        <v>643.89</v>
      </c>
      <c r="D21" s="24">
        <f t="shared" si="0"/>
        <v>611.69549999999992</v>
      </c>
      <c r="E21" s="24">
        <f t="shared" si="1"/>
        <v>579.50099999999998</v>
      </c>
      <c r="F21" s="187">
        <v>8</v>
      </c>
    </row>
    <row r="22" spans="1:6" ht="11.25" x14ac:dyDescent="0.2">
      <c r="A22" s="23" t="s">
        <v>86</v>
      </c>
      <c r="B22" s="23" t="s">
        <v>87</v>
      </c>
      <c r="C22" s="63">
        <v>492.44</v>
      </c>
      <c r="D22" s="24">
        <f t="shared" si="0"/>
        <v>467.81799999999998</v>
      </c>
      <c r="E22" s="24">
        <f t="shared" si="1"/>
        <v>443.19600000000003</v>
      </c>
      <c r="F22" s="187">
        <v>12</v>
      </c>
    </row>
    <row r="23" spans="1:6" ht="11.25" x14ac:dyDescent="0.2">
      <c r="A23" s="23" t="s">
        <v>88</v>
      </c>
      <c r="B23" s="23" t="s">
        <v>89</v>
      </c>
      <c r="C23" s="63">
        <v>118.11</v>
      </c>
      <c r="D23" s="24">
        <f t="shared" si="0"/>
        <v>112.2045</v>
      </c>
      <c r="E23" s="24">
        <f t="shared" si="1"/>
        <v>106.29900000000001</v>
      </c>
      <c r="F23" s="187">
        <v>35</v>
      </c>
    </row>
    <row r="24" spans="1:6" ht="11.25" x14ac:dyDescent="0.2">
      <c r="A24" s="23" t="s">
        <v>90</v>
      </c>
      <c r="B24" s="23" t="s">
        <v>91</v>
      </c>
      <c r="C24" s="63">
        <v>141.91999999999999</v>
      </c>
      <c r="D24" s="24">
        <f t="shared" si="0"/>
        <v>134.82399999999998</v>
      </c>
      <c r="E24" s="24">
        <f t="shared" si="1"/>
        <v>127.72799999999999</v>
      </c>
      <c r="F24" s="187">
        <v>35</v>
      </c>
    </row>
    <row r="25" spans="1:6" ht="11.25" x14ac:dyDescent="0.2">
      <c r="A25" s="23" t="s">
        <v>92</v>
      </c>
      <c r="B25" s="23" t="s">
        <v>93</v>
      </c>
      <c r="C25" s="63">
        <v>134.30000000000001</v>
      </c>
      <c r="D25" s="24">
        <f t="shared" si="0"/>
        <v>127.58500000000001</v>
      </c>
      <c r="E25" s="24">
        <f t="shared" si="1"/>
        <v>120.87000000000002</v>
      </c>
      <c r="F25" s="187">
        <v>40</v>
      </c>
    </row>
    <row r="26" spans="1:6" ht="11.25" x14ac:dyDescent="0.2">
      <c r="A26" s="23" t="s">
        <v>94</v>
      </c>
      <c r="B26" s="23" t="s">
        <v>95</v>
      </c>
      <c r="C26" s="63">
        <v>156.21</v>
      </c>
      <c r="D26" s="24">
        <f t="shared" si="0"/>
        <v>148.39949999999999</v>
      </c>
      <c r="E26" s="24">
        <f t="shared" si="1"/>
        <v>140.589</v>
      </c>
      <c r="F26" s="187">
        <v>24</v>
      </c>
    </row>
    <row r="27" spans="1:6" ht="11.25" x14ac:dyDescent="0.2">
      <c r="A27" s="23" t="s">
        <v>96</v>
      </c>
      <c r="B27" s="23" t="s">
        <v>97</v>
      </c>
      <c r="C27" s="63">
        <v>204.79</v>
      </c>
      <c r="D27" s="24">
        <f t="shared" si="0"/>
        <v>194.55049999999997</v>
      </c>
      <c r="E27" s="24">
        <f t="shared" si="1"/>
        <v>184.31100000000001</v>
      </c>
      <c r="F27" s="187">
        <v>18</v>
      </c>
    </row>
    <row r="28" spans="1:6" ht="11.25" x14ac:dyDescent="0.2">
      <c r="A28" s="23" t="s">
        <v>98</v>
      </c>
      <c r="B28" s="23" t="s">
        <v>99</v>
      </c>
      <c r="C28" s="63">
        <v>363.86</v>
      </c>
      <c r="D28" s="24">
        <f t="shared" si="0"/>
        <v>345.66699999999997</v>
      </c>
      <c r="E28" s="24">
        <f t="shared" si="1"/>
        <v>327.47400000000005</v>
      </c>
      <c r="F28" s="187">
        <v>108</v>
      </c>
    </row>
    <row r="29" spans="1:6" ht="11.25" x14ac:dyDescent="0.2">
      <c r="A29" s="23" t="s">
        <v>100</v>
      </c>
      <c r="B29" s="23" t="s">
        <v>101</v>
      </c>
      <c r="C29" s="48">
        <v>418.15</v>
      </c>
      <c r="D29" s="24">
        <f t="shared" si="0"/>
        <v>397.24249999999995</v>
      </c>
      <c r="E29" s="24">
        <f t="shared" si="1"/>
        <v>376.33499999999998</v>
      </c>
      <c r="F29" s="187">
        <v>6</v>
      </c>
    </row>
    <row r="30" spans="1:6" ht="11.25" x14ac:dyDescent="0.2">
      <c r="A30" s="23" t="s">
        <v>102</v>
      </c>
      <c r="B30" s="23" t="s">
        <v>103</v>
      </c>
      <c r="C30" s="48">
        <v>540.07000000000005</v>
      </c>
      <c r="D30" s="24">
        <f t="shared" si="0"/>
        <v>513.06650000000002</v>
      </c>
      <c r="E30" s="24">
        <f t="shared" si="1"/>
        <v>486.06300000000005</v>
      </c>
      <c r="F30" s="187">
        <v>6</v>
      </c>
    </row>
    <row r="31" spans="1:6" hidden="1" outlineLevel="1" x14ac:dyDescent="0.15">
      <c r="A31" s="20"/>
      <c r="B31" s="21" t="s">
        <v>1543</v>
      </c>
      <c r="C31" s="146" t="s">
        <v>1483</v>
      </c>
      <c r="D31" s="154">
        <v>-0.05</v>
      </c>
      <c r="E31" s="154">
        <v>-0.1</v>
      </c>
      <c r="F31" s="186"/>
    </row>
    <row r="32" spans="1:6" ht="21" hidden="1" outlineLevel="1" x14ac:dyDescent="0.2">
      <c r="A32" s="27" t="s">
        <v>105</v>
      </c>
      <c r="B32" s="27" t="s">
        <v>106</v>
      </c>
      <c r="C32" s="63">
        <v>225.38</v>
      </c>
      <c r="D32" s="133">
        <f t="shared" ref="D32:D47" si="2">ROUND(C32*0.95,2)</f>
        <v>214.11</v>
      </c>
      <c r="E32" s="133">
        <f t="shared" ref="E32:E47" si="3">ROUND(C32*0.9,2)</f>
        <v>202.84</v>
      </c>
      <c r="F32" s="188">
        <v>10</v>
      </c>
    </row>
    <row r="33" spans="1:6" ht="21" hidden="1" outlineLevel="1" x14ac:dyDescent="0.2">
      <c r="A33" s="27" t="s">
        <v>107</v>
      </c>
      <c r="B33" s="27" t="s">
        <v>108</v>
      </c>
      <c r="C33" s="63">
        <v>211.62</v>
      </c>
      <c r="D33" s="133">
        <f t="shared" si="2"/>
        <v>201.04</v>
      </c>
      <c r="E33" s="133">
        <f t="shared" si="3"/>
        <v>190.46</v>
      </c>
      <c r="F33" s="188">
        <v>10</v>
      </c>
    </row>
    <row r="34" spans="1:6" ht="21" hidden="1" outlineLevel="1" x14ac:dyDescent="0.2">
      <c r="A34" s="27" t="s">
        <v>109</v>
      </c>
      <c r="B34" s="27" t="s">
        <v>110</v>
      </c>
      <c r="C34" s="63">
        <v>211.62</v>
      </c>
      <c r="D34" s="133">
        <f t="shared" si="2"/>
        <v>201.04</v>
      </c>
      <c r="E34" s="133">
        <f t="shared" si="3"/>
        <v>190.46</v>
      </c>
      <c r="F34" s="188">
        <v>10</v>
      </c>
    </row>
    <row r="35" spans="1:6" ht="21" hidden="1" outlineLevel="1" x14ac:dyDescent="0.2">
      <c r="A35" s="27" t="s">
        <v>111</v>
      </c>
      <c r="B35" s="27" t="s">
        <v>112</v>
      </c>
      <c r="C35" s="63">
        <v>184.08</v>
      </c>
      <c r="D35" s="133">
        <f t="shared" si="2"/>
        <v>174.88</v>
      </c>
      <c r="E35" s="133">
        <f t="shared" si="3"/>
        <v>165.67</v>
      </c>
      <c r="F35" s="188">
        <v>10</v>
      </c>
    </row>
    <row r="36" spans="1:6" ht="21" hidden="1" outlineLevel="1" x14ac:dyDescent="0.2">
      <c r="A36" s="27" t="s">
        <v>113</v>
      </c>
      <c r="B36" s="27" t="s">
        <v>114</v>
      </c>
      <c r="C36" s="63">
        <v>211.62</v>
      </c>
      <c r="D36" s="133">
        <f t="shared" si="2"/>
        <v>201.04</v>
      </c>
      <c r="E36" s="133">
        <f t="shared" si="3"/>
        <v>190.46</v>
      </c>
      <c r="F36" s="188">
        <v>10</v>
      </c>
    </row>
    <row r="37" spans="1:6" ht="21" hidden="1" outlineLevel="1" x14ac:dyDescent="0.2">
      <c r="A37" s="27" t="s">
        <v>1457</v>
      </c>
      <c r="B37" s="27" t="s">
        <v>1456</v>
      </c>
      <c r="C37" s="63">
        <v>254.81</v>
      </c>
      <c r="D37" s="133">
        <f t="shared" si="2"/>
        <v>242.07</v>
      </c>
      <c r="E37" s="133">
        <f t="shared" si="3"/>
        <v>229.33</v>
      </c>
      <c r="F37" s="188">
        <v>10</v>
      </c>
    </row>
    <row r="38" spans="1:6" ht="11.25" hidden="1" customHeight="1" outlineLevel="1" x14ac:dyDescent="0.2">
      <c r="A38" s="27" t="s">
        <v>115</v>
      </c>
      <c r="B38" s="27" t="s">
        <v>116</v>
      </c>
      <c r="C38" s="63">
        <v>208.86</v>
      </c>
      <c r="D38" s="133">
        <f t="shared" si="2"/>
        <v>198.42</v>
      </c>
      <c r="E38" s="133">
        <f t="shared" si="3"/>
        <v>187.97</v>
      </c>
      <c r="F38" s="188">
        <v>10</v>
      </c>
    </row>
    <row r="39" spans="1:6" ht="11.25" hidden="1" customHeight="1" outlineLevel="1" x14ac:dyDescent="0.2">
      <c r="A39" s="27" t="s">
        <v>117</v>
      </c>
      <c r="B39" s="27" t="s">
        <v>118</v>
      </c>
      <c r="C39" s="63">
        <v>332.76</v>
      </c>
      <c r="D39" s="133">
        <f t="shared" si="2"/>
        <v>316.12</v>
      </c>
      <c r="E39" s="133">
        <f t="shared" si="3"/>
        <v>299.48</v>
      </c>
      <c r="F39" s="188">
        <v>10</v>
      </c>
    </row>
    <row r="40" spans="1:6" ht="11.25" hidden="1" customHeight="1" outlineLevel="1" x14ac:dyDescent="0.2">
      <c r="A40" s="27" t="s">
        <v>119</v>
      </c>
      <c r="B40" s="27" t="s">
        <v>120</v>
      </c>
      <c r="C40" s="63">
        <v>597.08000000000004</v>
      </c>
      <c r="D40" s="133">
        <f t="shared" si="2"/>
        <v>567.23</v>
      </c>
      <c r="E40" s="133">
        <f t="shared" si="3"/>
        <v>537.37</v>
      </c>
      <c r="F40" s="188">
        <v>10</v>
      </c>
    </row>
    <row r="41" spans="1:6" ht="11.25" hidden="1" customHeight="1" outlineLevel="1" x14ac:dyDescent="0.2">
      <c r="A41" s="27" t="s">
        <v>121</v>
      </c>
      <c r="B41" s="27" t="s">
        <v>122</v>
      </c>
      <c r="C41" s="63">
        <v>617.14</v>
      </c>
      <c r="D41" s="133">
        <f t="shared" si="2"/>
        <v>586.28</v>
      </c>
      <c r="E41" s="133">
        <f t="shared" si="3"/>
        <v>555.42999999999995</v>
      </c>
      <c r="F41" s="188">
        <v>10</v>
      </c>
    </row>
    <row r="42" spans="1:6" ht="11.25" hidden="1" customHeight="1" outlineLevel="1" x14ac:dyDescent="0.2">
      <c r="A42" s="27" t="s">
        <v>123</v>
      </c>
      <c r="B42" s="27" t="s">
        <v>124</v>
      </c>
      <c r="C42" s="63">
        <v>728.44</v>
      </c>
      <c r="D42" s="133">
        <f t="shared" si="2"/>
        <v>692.02</v>
      </c>
      <c r="E42" s="133">
        <f t="shared" si="3"/>
        <v>655.6</v>
      </c>
      <c r="F42" s="188">
        <v>10</v>
      </c>
    </row>
    <row r="43" spans="1:6" ht="11.25" hidden="1" customHeight="1" outlineLevel="1" x14ac:dyDescent="0.2">
      <c r="A43" s="27" t="s">
        <v>123</v>
      </c>
      <c r="B43" s="27" t="s">
        <v>1480</v>
      </c>
      <c r="C43" s="63">
        <v>884</v>
      </c>
      <c r="D43" s="133">
        <f t="shared" si="2"/>
        <v>839.8</v>
      </c>
      <c r="E43" s="133">
        <f t="shared" si="3"/>
        <v>795.6</v>
      </c>
      <c r="F43" s="188">
        <v>10</v>
      </c>
    </row>
    <row r="44" spans="1:6" ht="11.25" hidden="1" customHeight="1" outlineLevel="1" x14ac:dyDescent="0.2">
      <c r="A44" s="27" t="s">
        <v>123</v>
      </c>
      <c r="B44" s="27" t="s">
        <v>1481</v>
      </c>
      <c r="C44" s="63">
        <v>884</v>
      </c>
      <c r="D44" s="133">
        <f t="shared" si="2"/>
        <v>839.8</v>
      </c>
      <c r="E44" s="133">
        <f t="shared" si="3"/>
        <v>795.6</v>
      </c>
      <c r="F44" s="188">
        <v>10</v>
      </c>
    </row>
    <row r="45" spans="1:6" ht="11.25" hidden="1" customHeight="1" outlineLevel="1" x14ac:dyDescent="0.2">
      <c r="A45" s="27" t="s">
        <v>123</v>
      </c>
      <c r="B45" s="27" t="s">
        <v>1482</v>
      </c>
      <c r="C45" s="63">
        <v>1291.32</v>
      </c>
      <c r="D45" s="133">
        <f t="shared" si="2"/>
        <v>1226.75</v>
      </c>
      <c r="E45" s="133">
        <f t="shared" si="3"/>
        <v>1162.19</v>
      </c>
      <c r="F45" s="188">
        <v>10</v>
      </c>
    </row>
    <row r="46" spans="1:6" ht="11.25" hidden="1" customHeight="1" outlineLevel="1" x14ac:dyDescent="0.2">
      <c r="A46" s="27" t="s">
        <v>125</v>
      </c>
      <c r="B46" s="27" t="s">
        <v>126</v>
      </c>
      <c r="C46" s="134">
        <v>1291.32</v>
      </c>
      <c r="D46" s="133">
        <f t="shared" si="2"/>
        <v>1226.75</v>
      </c>
      <c r="E46" s="133">
        <f t="shared" si="3"/>
        <v>1162.19</v>
      </c>
      <c r="F46" s="188">
        <v>10</v>
      </c>
    </row>
    <row r="47" spans="1:6" ht="11.25" hidden="1" customHeight="1" outlineLevel="1" x14ac:dyDescent="0.2">
      <c r="A47" s="27" t="s">
        <v>127</v>
      </c>
      <c r="B47" s="27" t="s">
        <v>128</v>
      </c>
      <c r="C47" s="135">
        <v>1730.05</v>
      </c>
      <c r="D47" s="48">
        <f t="shared" si="2"/>
        <v>1643.55</v>
      </c>
      <c r="E47" s="48">
        <f t="shared" si="3"/>
        <v>1557.05</v>
      </c>
      <c r="F47" s="188">
        <v>10</v>
      </c>
    </row>
    <row r="48" spans="1:6" ht="11.25" hidden="1" customHeight="1" outlineLevel="1" x14ac:dyDescent="0.2">
      <c r="A48" s="29" t="s">
        <v>129</v>
      </c>
      <c r="B48" s="29" t="s">
        <v>130</v>
      </c>
      <c r="C48" s="136">
        <v>1400</v>
      </c>
      <c r="D48" s="137">
        <v>1400</v>
      </c>
      <c r="E48" s="137">
        <v>1400</v>
      </c>
      <c r="F48" s="189">
        <v>10</v>
      </c>
    </row>
    <row r="49" spans="1:8" ht="11.25" hidden="1" customHeight="1" outlineLevel="1" x14ac:dyDescent="0.2">
      <c r="A49" s="29" t="s">
        <v>131</v>
      </c>
      <c r="B49" s="29" t="s">
        <v>132</v>
      </c>
      <c r="C49" s="138">
        <v>1771.25</v>
      </c>
      <c r="D49" s="133">
        <f>ROUND(C49*0.95,2)</f>
        <v>1682.69</v>
      </c>
      <c r="E49" s="133">
        <f>ROUND(C49*0.9,2)</f>
        <v>1594.13</v>
      </c>
      <c r="F49" s="189">
        <v>10</v>
      </c>
    </row>
    <row r="50" spans="1:8" hidden="1" outlineLevel="1" x14ac:dyDescent="0.15">
      <c r="A50" s="20"/>
      <c r="B50" s="21" t="s">
        <v>104</v>
      </c>
      <c r="C50" s="146" t="s">
        <v>1483</v>
      </c>
      <c r="D50" s="154">
        <v>-0.05</v>
      </c>
      <c r="E50" s="154">
        <v>-0.1</v>
      </c>
      <c r="F50" s="186"/>
    </row>
    <row r="51" spans="1:8" ht="11.25" hidden="1" customHeight="1" outlineLevel="1" x14ac:dyDescent="0.2">
      <c r="A51" s="27" t="s">
        <v>133</v>
      </c>
      <c r="B51" s="27" t="s">
        <v>134</v>
      </c>
      <c r="C51" s="139">
        <v>126.83</v>
      </c>
      <c r="D51" s="133">
        <f t="shared" ref="D51:D65" si="4">ROUND(C51*0.95,2)</f>
        <v>120.49</v>
      </c>
      <c r="E51" s="133">
        <f t="shared" ref="E51:E65" si="5">ROUND(C51*0.9,2)</f>
        <v>114.15</v>
      </c>
      <c r="F51" s="187">
        <v>12</v>
      </c>
      <c r="G51" s="31"/>
      <c r="H51" s="31"/>
    </row>
    <row r="52" spans="1:8" ht="11.25" hidden="1" customHeight="1" outlineLevel="1" x14ac:dyDescent="0.2">
      <c r="A52" s="27" t="s">
        <v>135</v>
      </c>
      <c r="B52" s="27" t="s">
        <v>136</v>
      </c>
      <c r="C52" s="139">
        <v>124.42</v>
      </c>
      <c r="D52" s="133">
        <f t="shared" si="4"/>
        <v>118.2</v>
      </c>
      <c r="E52" s="133">
        <f t="shared" si="5"/>
        <v>111.98</v>
      </c>
      <c r="F52" s="187">
        <v>12</v>
      </c>
      <c r="G52" s="31"/>
      <c r="H52" s="31"/>
    </row>
    <row r="53" spans="1:8" ht="11.25" hidden="1" customHeight="1" outlineLevel="1" x14ac:dyDescent="0.2">
      <c r="A53" s="27" t="s">
        <v>137</v>
      </c>
      <c r="B53" s="27" t="s">
        <v>138</v>
      </c>
      <c r="C53" s="139">
        <v>118.75</v>
      </c>
      <c r="D53" s="133">
        <f t="shared" si="4"/>
        <v>112.81</v>
      </c>
      <c r="E53" s="133">
        <f t="shared" si="5"/>
        <v>106.88</v>
      </c>
      <c r="F53" s="187">
        <v>12</v>
      </c>
      <c r="G53" s="31"/>
      <c r="H53" s="31"/>
    </row>
    <row r="54" spans="1:8" ht="11.25" hidden="1" customHeight="1" outlineLevel="1" x14ac:dyDescent="0.2">
      <c r="A54" s="27" t="s">
        <v>139</v>
      </c>
      <c r="B54" s="27" t="s">
        <v>140</v>
      </c>
      <c r="C54" s="139">
        <v>131.76</v>
      </c>
      <c r="D54" s="133">
        <f t="shared" si="4"/>
        <v>125.17</v>
      </c>
      <c r="E54" s="133">
        <f t="shared" si="5"/>
        <v>118.58</v>
      </c>
      <c r="F54" s="187">
        <v>12</v>
      </c>
      <c r="G54" s="31"/>
      <c r="H54" s="31"/>
    </row>
    <row r="55" spans="1:8" ht="11.25" hidden="1" customHeight="1" outlineLevel="1" x14ac:dyDescent="0.2">
      <c r="A55" s="27" t="s">
        <v>141</v>
      </c>
      <c r="B55" s="27" t="s">
        <v>142</v>
      </c>
      <c r="C55" s="139">
        <v>119.91</v>
      </c>
      <c r="D55" s="133">
        <f t="shared" si="4"/>
        <v>113.91</v>
      </c>
      <c r="E55" s="133">
        <f t="shared" si="5"/>
        <v>107.92</v>
      </c>
      <c r="F55" s="187">
        <v>12</v>
      </c>
      <c r="G55" s="31"/>
      <c r="H55" s="31"/>
    </row>
    <row r="56" spans="1:8" ht="11.25" hidden="1" customHeight="1" outlineLevel="1" x14ac:dyDescent="0.2">
      <c r="A56" s="27" t="s">
        <v>143</v>
      </c>
      <c r="B56" s="27" t="s">
        <v>144</v>
      </c>
      <c r="C56" s="139">
        <v>126.83</v>
      </c>
      <c r="D56" s="133">
        <f t="shared" si="4"/>
        <v>120.49</v>
      </c>
      <c r="E56" s="133">
        <f t="shared" si="5"/>
        <v>114.15</v>
      </c>
      <c r="F56" s="187">
        <v>12</v>
      </c>
      <c r="G56" s="31"/>
      <c r="H56" s="31"/>
    </row>
    <row r="57" spans="1:8" ht="11.25" hidden="1" customHeight="1" outlineLevel="1" x14ac:dyDescent="0.2">
      <c r="A57" s="27" t="s">
        <v>145</v>
      </c>
      <c r="B57" s="27" t="s">
        <v>146</v>
      </c>
      <c r="C57" s="139">
        <v>131.76</v>
      </c>
      <c r="D57" s="133">
        <f t="shared" si="4"/>
        <v>125.17</v>
      </c>
      <c r="E57" s="133">
        <f t="shared" si="5"/>
        <v>118.58</v>
      </c>
      <c r="F57" s="187">
        <v>12</v>
      </c>
      <c r="G57" s="31"/>
      <c r="H57" s="31"/>
    </row>
    <row r="58" spans="1:8" ht="11.25" hidden="1" customHeight="1" outlineLevel="1" x14ac:dyDescent="0.2">
      <c r="A58" s="27" t="s">
        <v>147</v>
      </c>
      <c r="B58" s="27" t="s">
        <v>148</v>
      </c>
      <c r="C58" s="139">
        <v>135.79</v>
      </c>
      <c r="D58" s="133">
        <f t="shared" si="4"/>
        <v>129</v>
      </c>
      <c r="E58" s="133">
        <f t="shared" si="5"/>
        <v>122.21</v>
      </c>
      <c r="F58" s="187">
        <v>12</v>
      </c>
      <c r="G58" s="31"/>
      <c r="H58" s="31"/>
    </row>
    <row r="59" spans="1:8" ht="11.25" hidden="1" customHeight="1" outlineLevel="1" x14ac:dyDescent="0.2">
      <c r="A59" s="27" t="s">
        <v>149</v>
      </c>
      <c r="B59" s="27" t="s">
        <v>150</v>
      </c>
      <c r="C59" s="139">
        <v>324.52</v>
      </c>
      <c r="D59" s="133">
        <f t="shared" si="4"/>
        <v>308.29000000000002</v>
      </c>
      <c r="E59" s="133">
        <f t="shared" si="5"/>
        <v>292.07</v>
      </c>
      <c r="F59" s="187">
        <v>4</v>
      </c>
      <c r="G59" s="31"/>
      <c r="H59" s="31"/>
    </row>
    <row r="60" spans="1:8" ht="11.25" hidden="1" customHeight="1" outlineLevel="1" x14ac:dyDescent="0.2">
      <c r="A60" s="27" t="s">
        <v>151</v>
      </c>
      <c r="B60" s="27" t="s">
        <v>152</v>
      </c>
      <c r="C60" s="139">
        <v>395.3</v>
      </c>
      <c r="D60" s="133">
        <f t="shared" si="4"/>
        <v>375.54</v>
      </c>
      <c r="E60" s="133">
        <f t="shared" si="5"/>
        <v>355.77</v>
      </c>
      <c r="F60" s="187">
        <v>4</v>
      </c>
      <c r="G60" s="31"/>
      <c r="H60" s="31"/>
    </row>
    <row r="61" spans="1:8" ht="11.25" hidden="1" customHeight="1" outlineLevel="1" x14ac:dyDescent="0.2">
      <c r="A61" s="27" t="s">
        <v>1454</v>
      </c>
      <c r="B61" s="27" t="s">
        <v>1455</v>
      </c>
      <c r="C61" s="139">
        <v>377.28</v>
      </c>
      <c r="D61" s="133">
        <f t="shared" si="4"/>
        <v>358.42</v>
      </c>
      <c r="E61" s="133">
        <f t="shared" si="5"/>
        <v>339.55</v>
      </c>
      <c r="F61" s="187">
        <v>4</v>
      </c>
      <c r="G61" s="31"/>
      <c r="H61" s="31"/>
    </row>
    <row r="62" spans="1:8" ht="11.25" hidden="1" customHeight="1" outlineLevel="1" x14ac:dyDescent="0.2">
      <c r="A62" s="27" t="s">
        <v>153</v>
      </c>
      <c r="B62" s="27" t="s">
        <v>154</v>
      </c>
      <c r="C62" s="139">
        <v>395.3</v>
      </c>
      <c r="D62" s="133">
        <f t="shared" si="4"/>
        <v>375.54</v>
      </c>
      <c r="E62" s="133">
        <f t="shared" si="5"/>
        <v>355.77</v>
      </c>
      <c r="F62" s="187">
        <v>4</v>
      </c>
      <c r="G62" s="31"/>
      <c r="H62" s="31"/>
    </row>
    <row r="63" spans="1:8" ht="11.25" hidden="1" customHeight="1" outlineLevel="1" x14ac:dyDescent="0.2">
      <c r="A63" s="27" t="s">
        <v>155</v>
      </c>
      <c r="B63" s="27" t="s">
        <v>156</v>
      </c>
      <c r="C63" s="139">
        <v>406.24</v>
      </c>
      <c r="D63" s="133">
        <f t="shared" si="4"/>
        <v>385.93</v>
      </c>
      <c r="E63" s="133">
        <f t="shared" si="5"/>
        <v>365.62</v>
      </c>
      <c r="F63" s="187">
        <v>4</v>
      </c>
      <c r="G63" s="31"/>
      <c r="H63" s="31"/>
    </row>
    <row r="64" spans="1:8" ht="11.25" hidden="1" customHeight="1" outlineLevel="1" x14ac:dyDescent="0.2">
      <c r="A64" s="27" t="s">
        <v>157</v>
      </c>
      <c r="B64" s="27" t="s">
        <v>158</v>
      </c>
      <c r="C64" s="135">
        <v>1218.411111111111</v>
      </c>
      <c r="D64" s="133">
        <f t="shared" si="4"/>
        <v>1157.49</v>
      </c>
      <c r="E64" s="133">
        <f t="shared" si="5"/>
        <v>1096.57</v>
      </c>
      <c r="F64" s="187">
        <v>1</v>
      </c>
      <c r="G64" s="31"/>
      <c r="H64" s="31"/>
    </row>
    <row r="65" spans="1:8" ht="11.25" hidden="1" customHeight="1" outlineLevel="1" x14ac:dyDescent="0.2">
      <c r="A65" s="27" t="s">
        <v>159</v>
      </c>
      <c r="B65" s="27" t="s">
        <v>160</v>
      </c>
      <c r="C65" s="135">
        <v>1218.411111111111</v>
      </c>
      <c r="D65" s="133">
        <f t="shared" si="4"/>
        <v>1157.49</v>
      </c>
      <c r="E65" s="133">
        <f t="shared" si="5"/>
        <v>1096.57</v>
      </c>
      <c r="F65" s="187">
        <v>1</v>
      </c>
      <c r="G65" s="31"/>
      <c r="H65" s="31"/>
    </row>
    <row r="66" spans="1:8" ht="11.25" hidden="1" customHeight="1" outlineLevel="1" x14ac:dyDescent="0.2">
      <c r="A66" s="27" t="s">
        <v>161</v>
      </c>
      <c r="B66" s="27" t="s">
        <v>162</v>
      </c>
      <c r="C66" s="139">
        <v>630</v>
      </c>
      <c r="D66" s="48">
        <f>C66</f>
        <v>630</v>
      </c>
      <c r="E66" s="48">
        <f>C66</f>
        <v>630</v>
      </c>
      <c r="F66" s="187">
        <v>1</v>
      </c>
      <c r="G66" s="31"/>
      <c r="H66" s="31"/>
    </row>
    <row r="67" spans="1:8" ht="11.25" hidden="1" customHeight="1" outlineLevel="1" x14ac:dyDescent="0.2">
      <c r="A67" s="27" t="s">
        <v>163</v>
      </c>
      <c r="B67" s="27" t="s">
        <v>164</v>
      </c>
      <c r="C67" s="139">
        <v>650</v>
      </c>
      <c r="D67" s="48">
        <f>C67</f>
        <v>650</v>
      </c>
      <c r="E67" s="48">
        <f>C67</f>
        <v>650</v>
      </c>
      <c r="F67" s="187">
        <v>1</v>
      </c>
      <c r="G67" s="31"/>
      <c r="H67" s="31"/>
    </row>
    <row r="68" spans="1:8" ht="11.25" hidden="1" customHeight="1" outlineLevel="1" x14ac:dyDescent="0.2">
      <c r="A68" s="27" t="s">
        <v>165</v>
      </c>
      <c r="B68" s="27" t="s">
        <v>166</v>
      </c>
      <c r="C68" s="139">
        <v>630</v>
      </c>
      <c r="D68" s="48">
        <f>C68</f>
        <v>630</v>
      </c>
      <c r="E68" s="48">
        <f>C68</f>
        <v>630</v>
      </c>
      <c r="F68" s="187">
        <v>1</v>
      </c>
      <c r="G68" s="31"/>
      <c r="H68" s="31"/>
    </row>
    <row r="69" spans="1:8" ht="11.25" hidden="1" customHeight="1" outlineLevel="1" x14ac:dyDescent="0.2">
      <c r="A69" s="27" t="s">
        <v>167</v>
      </c>
      <c r="B69" s="27" t="s">
        <v>168</v>
      </c>
      <c r="C69" s="139">
        <v>650</v>
      </c>
      <c r="D69" s="48">
        <f>C69</f>
        <v>650</v>
      </c>
      <c r="E69" s="48">
        <f>C69</f>
        <v>650</v>
      </c>
      <c r="F69" s="187">
        <v>1</v>
      </c>
      <c r="G69" s="31"/>
      <c r="H69" s="31"/>
    </row>
    <row r="70" spans="1:8" hidden="1" outlineLevel="1" collapsed="1" x14ac:dyDescent="0.15">
      <c r="A70" s="32"/>
      <c r="B70" s="33" t="s">
        <v>13</v>
      </c>
      <c r="C70" s="146" t="s">
        <v>1483</v>
      </c>
      <c r="D70" s="154">
        <v>-0.05</v>
      </c>
      <c r="E70" s="154">
        <v>-0.1</v>
      </c>
      <c r="F70" s="190"/>
    </row>
    <row r="71" spans="1:8" hidden="1" outlineLevel="1" x14ac:dyDescent="0.15">
      <c r="A71" s="34" t="s">
        <v>169</v>
      </c>
      <c r="B71" s="34" t="s">
        <v>170</v>
      </c>
      <c r="C71" s="40">
        <v>55</v>
      </c>
      <c r="D71" s="35">
        <v>55</v>
      </c>
      <c r="E71" s="35">
        <v>55</v>
      </c>
      <c r="F71" s="75">
        <v>100</v>
      </c>
    </row>
    <row r="72" spans="1:8" hidden="1" outlineLevel="1" x14ac:dyDescent="0.15">
      <c r="A72" s="34" t="s">
        <v>171</v>
      </c>
      <c r="B72" s="34" t="s">
        <v>172</v>
      </c>
      <c r="C72" s="40">
        <v>66.150000000000006</v>
      </c>
      <c r="D72" s="43">
        <v>66.150000000000006</v>
      </c>
      <c r="E72" s="43">
        <v>66.150000000000006</v>
      </c>
      <c r="F72" s="75">
        <v>1</v>
      </c>
    </row>
    <row r="73" spans="1:8" hidden="1" outlineLevel="1" x14ac:dyDescent="0.15">
      <c r="A73" s="36" t="s">
        <v>173</v>
      </c>
      <c r="B73" s="36" t="s">
        <v>174</v>
      </c>
      <c r="C73" s="40">
        <v>40</v>
      </c>
      <c r="D73" s="35">
        <v>40</v>
      </c>
      <c r="E73" s="35">
        <v>40</v>
      </c>
      <c r="F73" s="75">
        <v>20</v>
      </c>
    </row>
    <row r="74" spans="1:8" hidden="1" outlineLevel="1" x14ac:dyDescent="0.15">
      <c r="A74" s="36" t="s">
        <v>175</v>
      </c>
      <c r="B74" s="36" t="s">
        <v>176</v>
      </c>
      <c r="C74" s="40">
        <v>60</v>
      </c>
      <c r="D74" s="35">
        <v>60</v>
      </c>
      <c r="E74" s="35">
        <v>60</v>
      </c>
      <c r="F74" s="75">
        <v>20</v>
      </c>
    </row>
    <row r="75" spans="1:8" hidden="1" outlineLevel="1" x14ac:dyDescent="0.15">
      <c r="A75" s="36" t="s">
        <v>177</v>
      </c>
      <c r="B75" s="36" t="s">
        <v>178</v>
      </c>
      <c r="C75" s="40">
        <v>55</v>
      </c>
      <c r="D75" s="35">
        <v>55</v>
      </c>
      <c r="E75" s="35">
        <v>55</v>
      </c>
      <c r="F75" s="75">
        <v>20</v>
      </c>
    </row>
    <row r="76" spans="1:8" collapsed="1" x14ac:dyDescent="0.15">
      <c r="A76" s="37"/>
      <c r="B76" s="38" t="s">
        <v>179</v>
      </c>
      <c r="C76" s="146" t="s">
        <v>1483</v>
      </c>
      <c r="D76" s="154">
        <v>-0.05</v>
      </c>
      <c r="E76" s="154">
        <v>-0.1</v>
      </c>
      <c r="F76" s="191"/>
    </row>
    <row r="77" spans="1:8" ht="11.25" x14ac:dyDescent="0.2">
      <c r="A77" s="39" t="s">
        <v>180</v>
      </c>
      <c r="B77" s="39" t="s">
        <v>181</v>
      </c>
      <c r="C77" s="147">
        <v>50</v>
      </c>
      <c r="D77" s="40">
        <v>50</v>
      </c>
      <c r="E77" s="40">
        <v>50</v>
      </c>
      <c r="F77" s="75">
        <v>20</v>
      </c>
    </row>
    <row r="78" spans="1:8" ht="11.25" x14ac:dyDescent="0.2">
      <c r="A78" s="39" t="s">
        <v>182</v>
      </c>
      <c r="B78" s="39" t="s">
        <v>183</v>
      </c>
      <c r="C78" s="147">
        <v>130</v>
      </c>
      <c r="D78" s="40">
        <v>130</v>
      </c>
      <c r="E78" s="40">
        <v>130</v>
      </c>
      <c r="F78" s="75">
        <v>15</v>
      </c>
    </row>
    <row r="79" spans="1:8" x14ac:dyDescent="0.15">
      <c r="A79" s="20"/>
      <c r="B79" s="21" t="s">
        <v>184</v>
      </c>
      <c r="C79" s="146" t="s">
        <v>1483</v>
      </c>
      <c r="D79" s="154">
        <v>-0.05</v>
      </c>
      <c r="E79" s="154">
        <v>-0.1</v>
      </c>
      <c r="F79" s="186"/>
    </row>
    <row r="80" spans="1:8" x14ac:dyDescent="0.15">
      <c r="A80" s="202" t="s">
        <v>185</v>
      </c>
      <c r="B80" s="203" t="s">
        <v>186</v>
      </c>
      <c r="C80" s="48">
        <v>60.75</v>
      </c>
      <c r="D80" s="24">
        <f t="shared" ref="D80:D86" si="6">C80*0.95</f>
        <v>57.712499999999999</v>
      </c>
      <c r="E80" s="24">
        <f t="shared" ref="E80:E86" si="7">C80*0.9</f>
        <v>54.675000000000004</v>
      </c>
      <c r="F80" s="75">
        <v>35</v>
      </c>
    </row>
    <row r="81" spans="1:6" ht="11.25" x14ac:dyDescent="0.2">
      <c r="A81" s="202" t="s">
        <v>1854</v>
      </c>
      <c r="B81" s="23" t="s">
        <v>1855</v>
      </c>
      <c r="C81" s="63">
        <v>67.430000000000007</v>
      </c>
      <c r="D81" s="24">
        <f t="shared" si="6"/>
        <v>64.058500000000009</v>
      </c>
      <c r="E81" s="24">
        <f t="shared" si="7"/>
        <v>60.687000000000005</v>
      </c>
      <c r="F81" s="187">
        <v>40</v>
      </c>
    </row>
    <row r="82" spans="1:6" x14ac:dyDescent="0.15">
      <c r="A82" s="202" t="s">
        <v>187</v>
      </c>
      <c r="B82" s="203" t="s">
        <v>188</v>
      </c>
      <c r="C82" s="48">
        <v>325.5</v>
      </c>
      <c r="D82" s="24">
        <f t="shared" si="6"/>
        <v>309.22499999999997</v>
      </c>
      <c r="E82" s="24">
        <f t="shared" si="7"/>
        <v>292.95</v>
      </c>
      <c r="F82" s="75">
        <v>12</v>
      </c>
    </row>
    <row r="83" spans="1:6" x14ac:dyDescent="0.15">
      <c r="A83" s="202" t="s">
        <v>189</v>
      </c>
      <c r="B83" s="203" t="s">
        <v>190</v>
      </c>
      <c r="C83" s="48">
        <v>246</v>
      </c>
      <c r="D83" s="24">
        <f t="shared" si="6"/>
        <v>233.7</v>
      </c>
      <c r="E83" s="24">
        <f t="shared" si="7"/>
        <v>221.4</v>
      </c>
      <c r="F83" s="75">
        <v>15</v>
      </c>
    </row>
    <row r="84" spans="1:6" x14ac:dyDescent="0.15">
      <c r="A84" s="202" t="s">
        <v>191</v>
      </c>
      <c r="B84" s="203" t="s">
        <v>192</v>
      </c>
      <c r="C84" s="48">
        <v>78</v>
      </c>
      <c r="D84" s="24">
        <f t="shared" si="6"/>
        <v>74.099999999999994</v>
      </c>
      <c r="E84" s="24">
        <f t="shared" si="7"/>
        <v>70.2</v>
      </c>
      <c r="F84" s="75">
        <v>35</v>
      </c>
    </row>
    <row r="85" spans="1:6" x14ac:dyDescent="0.15">
      <c r="A85" s="202" t="s">
        <v>193</v>
      </c>
      <c r="B85" s="203" t="s">
        <v>194</v>
      </c>
      <c r="C85" s="48">
        <v>205.5</v>
      </c>
      <c r="D85" s="24">
        <f t="shared" si="6"/>
        <v>195.22499999999999</v>
      </c>
      <c r="E85" s="24">
        <f t="shared" si="7"/>
        <v>184.95000000000002</v>
      </c>
      <c r="F85" s="75">
        <v>20</v>
      </c>
    </row>
    <row r="86" spans="1:6" x14ac:dyDescent="0.15">
      <c r="A86" s="202" t="s">
        <v>195</v>
      </c>
      <c r="B86" s="203" t="s">
        <v>196</v>
      </c>
      <c r="C86" s="48">
        <v>144.75</v>
      </c>
      <c r="D86" s="24">
        <f t="shared" si="6"/>
        <v>137.51249999999999</v>
      </c>
      <c r="E86" s="24">
        <f t="shared" si="7"/>
        <v>130.27500000000001</v>
      </c>
      <c r="F86" s="75">
        <v>44</v>
      </c>
    </row>
    <row r="87" spans="1:6" x14ac:dyDescent="0.15">
      <c r="A87" s="39" t="s">
        <v>1852</v>
      </c>
      <c r="B87" s="42" t="s">
        <v>1853</v>
      </c>
      <c r="C87" s="48">
        <v>60.75</v>
      </c>
      <c r="D87" s="24">
        <f t="shared" ref="D87" si="8">C87*0.95</f>
        <v>57.712499999999999</v>
      </c>
      <c r="E87" s="24">
        <f t="shared" ref="E87" si="9">C87*0.9</f>
        <v>54.675000000000004</v>
      </c>
      <c r="F87" s="180">
        <v>50</v>
      </c>
    </row>
    <row r="88" spans="1:6" x14ac:dyDescent="0.15">
      <c r="A88" s="32"/>
      <c r="B88" s="33" t="s">
        <v>197</v>
      </c>
      <c r="C88" s="146" t="s">
        <v>1483</v>
      </c>
      <c r="D88" s="154">
        <v>-0.05</v>
      </c>
      <c r="E88" s="154">
        <v>-0.1</v>
      </c>
      <c r="F88" s="190"/>
    </row>
    <row r="89" spans="1:6" ht="13.9" customHeight="1" x14ac:dyDescent="0.15">
      <c r="A89" s="45" t="s">
        <v>198</v>
      </c>
      <c r="B89" s="45" t="s">
        <v>199</v>
      </c>
      <c r="C89" s="156">
        <v>130</v>
      </c>
      <c r="D89" s="43">
        <v>130</v>
      </c>
      <c r="E89" s="40">
        <v>130</v>
      </c>
      <c r="F89" s="192">
        <v>10</v>
      </c>
    </row>
    <row r="90" spans="1:6" ht="11.1" customHeight="1" x14ac:dyDescent="0.15">
      <c r="A90" s="45" t="s">
        <v>200</v>
      </c>
      <c r="B90" s="45" t="s">
        <v>201</v>
      </c>
      <c r="C90" s="156">
        <v>130</v>
      </c>
      <c r="D90" s="43">
        <v>130</v>
      </c>
      <c r="E90" s="40">
        <v>130</v>
      </c>
      <c r="F90" s="192">
        <v>10</v>
      </c>
    </row>
    <row r="91" spans="1:6" ht="12.6" customHeight="1" x14ac:dyDescent="0.15">
      <c r="A91" s="45" t="s">
        <v>202</v>
      </c>
      <c r="B91" s="45" t="s">
        <v>203</v>
      </c>
      <c r="C91" s="156">
        <v>145</v>
      </c>
      <c r="D91" s="43">
        <v>145</v>
      </c>
      <c r="E91" s="40">
        <v>145</v>
      </c>
      <c r="F91" s="192">
        <v>10</v>
      </c>
    </row>
    <row r="92" spans="1:6" x14ac:dyDescent="0.15">
      <c r="A92" s="204">
        <v>45101</v>
      </c>
      <c r="B92" s="204" t="s">
        <v>204</v>
      </c>
      <c r="C92" s="159">
        <v>82.65</v>
      </c>
      <c r="D92" s="24">
        <f t="shared" ref="D92:D104" si="10">C92*0.95</f>
        <v>78.517499999999998</v>
      </c>
      <c r="E92" s="24">
        <f t="shared" ref="E92:E104" si="11">C92*0.9</f>
        <v>74.385000000000005</v>
      </c>
      <c r="F92" s="75">
        <v>10</v>
      </c>
    </row>
    <row r="93" spans="1:6" x14ac:dyDescent="0.15">
      <c r="A93" s="204">
        <v>45105</v>
      </c>
      <c r="B93" s="204" t="s">
        <v>205</v>
      </c>
      <c r="C93" s="159">
        <v>94.84</v>
      </c>
      <c r="D93" s="24">
        <f t="shared" si="10"/>
        <v>90.097999999999999</v>
      </c>
      <c r="E93" s="24">
        <f t="shared" si="11"/>
        <v>85.356000000000009</v>
      </c>
      <c r="F93" s="75">
        <v>10</v>
      </c>
    </row>
    <row r="94" spans="1:6" x14ac:dyDescent="0.15">
      <c r="A94" s="204">
        <v>45125</v>
      </c>
      <c r="B94" s="204" t="s">
        <v>206</v>
      </c>
      <c r="C94" s="159">
        <v>102.67</v>
      </c>
      <c r="D94" s="24">
        <f t="shared" si="10"/>
        <v>97.536500000000004</v>
      </c>
      <c r="E94" s="24">
        <f t="shared" si="11"/>
        <v>92.403000000000006</v>
      </c>
      <c r="F94" s="75">
        <v>10</v>
      </c>
    </row>
    <row r="95" spans="1:6" x14ac:dyDescent="0.15">
      <c r="A95" s="204">
        <v>45121</v>
      </c>
      <c r="B95" s="204" t="s">
        <v>207</v>
      </c>
      <c r="C95" s="159">
        <v>94.84</v>
      </c>
      <c r="D95" s="24">
        <f t="shared" si="10"/>
        <v>90.097999999999999</v>
      </c>
      <c r="E95" s="24">
        <f t="shared" si="11"/>
        <v>85.356000000000009</v>
      </c>
      <c r="F95" s="75">
        <v>10</v>
      </c>
    </row>
    <row r="96" spans="1:6" x14ac:dyDescent="0.15">
      <c r="A96" s="204">
        <v>45103</v>
      </c>
      <c r="B96" s="204" t="s">
        <v>208</v>
      </c>
      <c r="C96" s="159">
        <v>99.19</v>
      </c>
      <c r="D96" s="24">
        <f t="shared" si="10"/>
        <v>94.230499999999992</v>
      </c>
      <c r="E96" s="24">
        <f t="shared" si="11"/>
        <v>89.271000000000001</v>
      </c>
      <c r="F96" s="75">
        <v>10</v>
      </c>
    </row>
    <row r="97" spans="1:6" x14ac:dyDescent="0.15">
      <c r="A97" s="204">
        <v>45123</v>
      </c>
      <c r="B97" s="204" t="s">
        <v>209</v>
      </c>
      <c r="C97" s="159">
        <v>119.2</v>
      </c>
      <c r="D97" s="24">
        <f t="shared" si="10"/>
        <v>113.24</v>
      </c>
      <c r="E97" s="24">
        <f t="shared" si="11"/>
        <v>107.28</v>
      </c>
      <c r="F97" s="75">
        <v>10</v>
      </c>
    </row>
    <row r="98" spans="1:6" x14ac:dyDescent="0.15">
      <c r="A98" s="204" t="s">
        <v>210</v>
      </c>
      <c r="B98" s="204" t="s">
        <v>211</v>
      </c>
      <c r="C98" s="159">
        <v>126.15</v>
      </c>
      <c r="D98" s="24">
        <f t="shared" si="10"/>
        <v>119.8425</v>
      </c>
      <c r="E98" s="24">
        <f t="shared" si="11"/>
        <v>113.53500000000001</v>
      </c>
      <c r="F98" s="75">
        <v>10</v>
      </c>
    </row>
    <row r="99" spans="1:6" x14ac:dyDescent="0.15">
      <c r="A99" s="204">
        <v>45102</v>
      </c>
      <c r="B99" s="204" t="s">
        <v>212</v>
      </c>
      <c r="C99" s="159">
        <v>87.29</v>
      </c>
      <c r="D99" s="24">
        <f t="shared" si="10"/>
        <v>82.9255</v>
      </c>
      <c r="E99" s="24">
        <f t="shared" si="11"/>
        <v>78.561000000000007</v>
      </c>
      <c r="F99" s="75">
        <v>10</v>
      </c>
    </row>
    <row r="100" spans="1:6" x14ac:dyDescent="0.15">
      <c r="A100" s="204">
        <v>45108</v>
      </c>
      <c r="B100" s="204" t="s">
        <v>213</v>
      </c>
      <c r="C100" s="159">
        <v>104.76</v>
      </c>
      <c r="D100" s="24">
        <f t="shared" si="10"/>
        <v>99.522000000000006</v>
      </c>
      <c r="E100" s="24">
        <f t="shared" si="11"/>
        <v>94.284000000000006</v>
      </c>
      <c r="F100" s="75">
        <v>10</v>
      </c>
    </row>
    <row r="101" spans="1:6" x14ac:dyDescent="0.15">
      <c r="A101" s="204">
        <v>45117</v>
      </c>
      <c r="B101" s="204" t="s">
        <v>214</v>
      </c>
      <c r="C101" s="159">
        <v>111.19</v>
      </c>
      <c r="D101" s="24">
        <f t="shared" si="10"/>
        <v>105.6305</v>
      </c>
      <c r="E101" s="24">
        <f t="shared" si="11"/>
        <v>100.071</v>
      </c>
      <c r="F101" s="75">
        <v>10</v>
      </c>
    </row>
    <row r="102" spans="1:6" x14ac:dyDescent="0.15">
      <c r="A102" s="204">
        <v>45182</v>
      </c>
      <c r="B102" s="204" t="s">
        <v>215</v>
      </c>
      <c r="C102" s="159">
        <v>139.66999999999999</v>
      </c>
      <c r="D102" s="24">
        <f t="shared" si="10"/>
        <v>132.6865</v>
      </c>
      <c r="E102" s="24">
        <f t="shared" si="11"/>
        <v>125.70299999999999</v>
      </c>
      <c r="F102" s="75">
        <v>10</v>
      </c>
    </row>
    <row r="103" spans="1:6" x14ac:dyDescent="0.15">
      <c r="A103" s="204">
        <v>45107</v>
      </c>
      <c r="B103" s="204" t="s">
        <v>216</v>
      </c>
      <c r="C103" s="159">
        <v>107.54</v>
      </c>
      <c r="D103" s="24">
        <f t="shared" si="10"/>
        <v>102.163</v>
      </c>
      <c r="E103" s="24">
        <f t="shared" si="11"/>
        <v>96.786000000000001</v>
      </c>
      <c r="F103" s="75">
        <v>10</v>
      </c>
    </row>
    <row r="104" spans="1:6" x14ac:dyDescent="0.15">
      <c r="A104" s="204">
        <v>45114</v>
      </c>
      <c r="B104" s="204" t="s">
        <v>217</v>
      </c>
      <c r="C104" s="159">
        <v>91.89</v>
      </c>
      <c r="D104" s="24">
        <f t="shared" si="10"/>
        <v>87.29549999999999</v>
      </c>
      <c r="E104" s="24">
        <f t="shared" si="11"/>
        <v>82.701000000000008</v>
      </c>
      <c r="F104" s="75">
        <v>10</v>
      </c>
    </row>
    <row r="105" spans="1:6" x14ac:dyDescent="0.15">
      <c r="A105" s="32"/>
      <c r="B105" s="33" t="s">
        <v>218</v>
      </c>
      <c r="C105" s="157" t="s">
        <v>1483</v>
      </c>
      <c r="D105" s="158">
        <v>-0.05</v>
      </c>
      <c r="E105" s="158">
        <v>-0.1</v>
      </c>
      <c r="F105" s="190"/>
    </row>
    <row r="106" spans="1:6" ht="11.1" customHeight="1" x14ac:dyDescent="0.15">
      <c r="A106" s="45" t="s">
        <v>219</v>
      </c>
      <c r="B106" s="45" t="s">
        <v>220</v>
      </c>
      <c r="C106" s="160">
        <v>120</v>
      </c>
      <c r="D106" s="43">
        <v>120</v>
      </c>
      <c r="E106" s="40">
        <v>120</v>
      </c>
      <c r="F106" s="75">
        <v>10</v>
      </c>
    </row>
    <row r="107" spans="1:6" s="46" customFormat="1" ht="11.25" customHeight="1" x14ac:dyDescent="0.15">
      <c r="A107" s="45" t="s">
        <v>221</v>
      </c>
      <c r="B107" s="45" t="s">
        <v>222</v>
      </c>
      <c r="C107" s="160">
        <v>130</v>
      </c>
      <c r="D107" s="43">
        <v>130</v>
      </c>
      <c r="E107" s="40">
        <v>130</v>
      </c>
      <c r="F107" s="75">
        <v>10</v>
      </c>
    </row>
    <row r="108" spans="1:6" s="46" customFormat="1" ht="11.25" customHeight="1" x14ac:dyDescent="0.15">
      <c r="A108" s="45" t="s">
        <v>223</v>
      </c>
      <c r="B108" s="45" t="s">
        <v>224</v>
      </c>
      <c r="C108" s="160">
        <v>130</v>
      </c>
      <c r="D108" s="43">
        <v>130</v>
      </c>
      <c r="E108" s="40">
        <v>130</v>
      </c>
      <c r="F108" s="75">
        <v>10</v>
      </c>
    </row>
    <row r="109" spans="1:6" s="46" customFormat="1" ht="12.6" customHeight="1" x14ac:dyDescent="0.15">
      <c r="A109" s="45" t="s">
        <v>225</v>
      </c>
      <c r="B109" s="45" t="s">
        <v>226</v>
      </c>
      <c r="C109" s="160">
        <v>145</v>
      </c>
      <c r="D109" s="43">
        <v>145</v>
      </c>
      <c r="E109" s="40">
        <v>145</v>
      </c>
      <c r="F109" s="75">
        <v>10</v>
      </c>
    </row>
    <row r="110" spans="1:6" x14ac:dyDescent="0.15">
      <c r="A110" s="204">
        <v>45201</v>
      </c>
      <c r="B110" s="204" t="s">
        <v>227</v>
      </c>
      <c r="C110" s="159">
        <v>82.65</v>
      </c>
      <c r="D110" s="24">
        <f t="shared" ref="D110:D122" si="12">C110*0.95</f>
        <v>78.517499999999998</v>
      </c>
      <c r="E110" s="24">
        <f t="shared" ref="E110:E122" si="13">C110*0.9</f>
        <v>74.385000000000005</v>
      </c>
      <c r="F110" s="75">
        <v>10</v>
      </c>
    </row>
    <row r="111" spans="1:6" x14ac:dyDescent="0.15">
      <c r="A111" s="204">
        <v>45205</v>
      </c>
      <c r="B111" s="204" t="s">
        <v>228</v>
      </c>
      <c r="C111" s="159">
        <v>94.84</v>
      </c>
      <c r="D111" s="24">
        <f t="shared" si="12"/>
        <v>90.097999999999999</v>
      </c>
      <c r="E111" s="24">
        <f t="shared" si="13"/>
        <v>85.356000000000009</v>
      </c>
      <c r="F111" s="75">
        <v>10</v>
      </c>
    </row>
    <row r="112" spans="1:6" x14ac:dyDescent="0.15">
      <c r="A112" s="204">
        <v>45225</v>
      </c>
      <c r="B112" s="204" t="s">
        <v>229</v>
      </c>
      <c r="C112" s="159">
        <v>102.67</v>
      </c>
      <c r="D112" s="24">
        <f t="shared" si="12"/>
        <v>97.536500000000004</v>
      </c>
      <c r="E112" s="24">
        <f t="shared" si="13"/>
        <v>92.403000000000006</v>
      </c>
      <c r="F112" s="75">
        <v>10</v>
      </c>
    </row>
    <row r="113" spans="1:6" x14ac:dyDescent="0.15">
      <c r="A113" s="204">
        <v>45221</v>
      </c>
      <c r="B113" s="204" t="s">
        <v>230</v>
      </c>
      <c r="C113" s="159">
        <v>94.84</v>
      </c>
      <c r="D113" s="24">
        <f t="shared" si="12"/>
        <v>90.097999999999999</v>
      </c>
      <c r="E113" s="24">
        <f t="shared" si="13"/>
        <v>85.356000000000009</v>
      </c>
      <c r="F113" s="75">
        <v>10</v>
      </c>
    </row>
    <row r="114" spans="1:6" x14ac:dyDescent="0.15">
      <c r="A114" s="204">
        <v>45203</v>
      </c>
      <c r="B114" s="204" t="s">
        <v>231</v>
      </c>
      <c r="C114" s="159">
        <v>99.19</v>
      </c>
      <c r="D114" s="24">
        <f t="shared" si="12"/>
        <v>94.230499999999992</v>
      </c>
      <c r="E114" s="24">
        <f t="shared" si="13"/>
        <v>89.271000000000001</v>
      </c>
      <c r="F114" s="75">
        <v>10</v>
      </c>
    </row>
    <row r="115" spans="1:6" x14ac:dyDescent="0.15">
      <c r="A115" s="204">
        <v>45223</v>
      </c>
      <c r="B115" s="204" t="s">
        <v>232</v>
      </c>
      <c r="C115" s="159">
        <v>119.2</v>
      </c>
      <c r="D115" s="24">
        <f t="shared" si="12"/>
        <v>113.24</v>
      </c>
      <c r="E115" s="24">
        <f t="shared" si="13"/>
        <v>107.28</v>
      </c>
      <c r="F115" s="75">
        <v>10</v>
      </c>
    </row>
    <row r="116" spans="1:6" x14ac:dyDescent="0.15">
      <c r="A116" s="204" t="s">
        <v>233</v>
      </c>
      <c r="B116" s="204" t="s">
        <v>234</v>
      </c>
      <c r="C116" s="159">
        <v>126.15</v>
      </c>
      <c r="D116" s="24">
        <f t="shared" si="12"/>
        <v>119.8425</v>
      </c>
      <c r="E116" s="24">
        <f t="shared" si="13"/>
        <v>113.53500000000001</v>
      </c>
      <c r="F116" s="75">
        <v>10</v>
      </c>
    </row>
    <row r="117" spans="1:6" x14ac:dyDescent="0.15">
      <c r="A117" s="204">
        <v>45202</v>
      </c>
      <c r="B117" s="204" t="s">
        <v>235</v>
      </c>
      <c r="C117" s="159">
        <v>87.29</v>
      </c>
      <c r="D117" s="24">
        <f t="shared" si="12"/>
        <v>82.9255</v>
      </c>
      <c r="E117" s="24">
        <f t="shared" si="13"/>
        <v>78.561000000000007</v>
      </c>
      <c r="F117" s="75">
        <v>10</v>
      </c>
    </row>
    <row r="118" spans="1:6" x14ac:dyDescent="0.15">
      <c r="A118" s="204">
        <v>45208</v>
      </c>
      <c r="B118" s="204" t="s">
        <v>236</v>
      </c>
      <c r="C118" s="159">
        <v>104.76</v>
      </c>
      <c r="D118" s="24">
        <f t="shared" si="12"/>
        <v>99.522000000000006</v>
      </c>
      <c r="E118" s="24">
        <f t="shared" si="13"/>
        <v>94.284000000000006</v>
      </c>
      <c r="F118" s="75">
        <v>10</v>
      </c>
    </row>
    <row r="119" spans="1:6" x14ac:dyDescent="0.15">
      <c r="A119" s="204">
        <v>45217</v>
      </c>
      <c r="B119" s="204" t="s">
        <v>237</v>
      </c>
      <c r="C119" s="159">
        <v>111.19</v>
      </c>
      <c r="D119" s="24">
        <f t="shared" si="12"/>
        <v>105.6305</v>
      </c>
      <c r="E119" s="24">
        <f t="shared" si="13"/>
        <v>100.071</v>
      </c>
      <c r="F119" s="75">
        <v>10</v>
      </c>
    </row>
    <row r="120" spans="1:6" x14ac:dyDescent="0.15">
      <c r="A120" s="204">
        <v>45282</v>
      </c>
      <c r="B120" s="204" t="s">
        <v>238</v>
      </c>
      <c r="C120" s="159">
        <v>139.66999999999999</v>
      </c>
      <c r="D120" s="24">
        <f t="shared" si="12"/>
        <v>132.6865</v>
      </c>
      <c r="E120" s="24">
        <f t="shared" si="13"/>
        <v>125.70299999999999</v>
      </c>
      <c r="F120" s="75">
        <v>10</v>
      </c>
    </row>
    <row r="121" spans="1:6" x14ac:dyDescent="0.15">
      <c r="A121" s="204">
        <v>45207</v>
      </c>
      <c r="B121" s="204" t="s">
        <v>239</v>
      </c>
      <c r="C121" s="159">
        <v>107.54</v>
      </c>
      <c r="D121" s="24">
        <f t="shared" si="12"/>
        <v>102.163</v>
      </c>
      <c r="E121" s="24">
        <f t="shared" si="13"/>
        <v>96.786000000000001</v>
      </c>
      <c r="F121" s="75">
        <v>10</v>
      </c>
    </row>
    <row r="122" spans="1:6" x14ac:dyDescent="0.15">
      <c r="A122" s="204">
        <v>45214</v>
      </c>
      <c r="B122" s="204" t="s">
        <v>240</v>
      </c>
      <c r="C122" s="159">
        <v>91.89</v>
      </c>
      <c r="D122" s="24">
        <f t="shared" si="12"/>
        <v>87.29549999999999</v>
      </c>
      <c r="E122" s="24">
        <f t="shared" si="13"/>
        <v>82.701000000000008</v>
      </c>
      <c r="F122" s="75">
        <v>10</v>
      </c>
    </row>
    <row r="123" spans="1:6" x14ac:dyDescent="0.15">
      <c r="A123" s="37"/>
      <c r="B123" s="38" t="s">
        <v>241</v>
      </c>
      <c r="C123" s="146" t="s">
        <v>1483</v>
      </c>
      <c r="D123" s="154">
        <v>-0.05</v>
      </c>
      <c r="E123" s="154">
        <v>-0.1</v>
      </c>
      <c r="F123" s="191"/>
    </row>
    <row r="124" spans="1:6" ht="12" customHeight="1" x14ac:dyDescent="0.15">
      <c r="A124" s="47">
        <v>36064202</v>
      </c>
      <c r="B124" s="145" t="s">
        <v>242</v>
      </c>
      <c r="C124" s="161">
        <v>348</v>
      </c>
      <c r="D124" s="24">
        <f t="shared" ref="D124:D143" si="14">C124*0.95</f>
        <v>330.59999999999997</v>
      </c>
      <c r="E124" s="24">
        <f t="shared" ref="E124:E143" si="15">C124*0.9</f>
        <v>313.2</v>
      </c>
      <c r="F124" s="192">
        <v>6</v>
      </c>
    </row>
    <row r="125" spans="1:6" ht="13.9" customHeight="1" x14ac:dyDescent="0.15">
      <c r="A125" s="47">
        <v>36064207</v>
      </c>
      <c r="B125" s="145" t="s">
        <v>243</v>
      </c>
      <c r="C125" s="161">
        <v>348</v>
      </c>
      <c r="D125" s="24">
        <f t="shared" si="14"/>
        <v>330.59999999999997</v>
      </c>
      <c r="E125" s="24">
        <f t="shared" si="15"/>
        <v>313.2</v>
      </c>
      <c r="F125" s="192">
        <v>6</v>
      </c>
    </row>
    <row r="126" spans="1:6" ht="12" customHeight="1" x14ac:dyDescent="0.15">
      <c r="A126" s="47">
        <v>36064208</v>
      </c>
      <c r="B126" s="145" t="s">
        <v>1517</v>
      </c>
      <c r="C126" s="161">
        <v>386.12</v>
      </c>
      <c r="D126" s="24">
        <f t="shared" si="14"/>
        <v>366.81399999999996</v>
      </c>
      <c r="E126" s="24">
        <f t="shared" si="15"/>
        <v>347.50800000000004</v>
      </c>
      <c r="F126" s="192">
        <v>6</v>
      </c>
    </row>
    <row r="127" spans="1:6" ht="12" customHeight="1" x14ac:dyDescent="0.15">
      <c r="A127" s="47">
        <v>36064206</v>
      </c>
      <c r="B127" s="145" t="s">
        <v>245</v>
      </c>
      <c r="C127" s="161">
        <v>398.84</v>
      </c>
      <c r="D127" s="24">
        <f t="shared" si="14"/>
        <v>378.89799999999997</v>
      </c>
      <c r="E127" s="24">
        <f t="shared" si="15"/>
        <v>358.95599999999996</v>
      </c>
      <c r="F127" s="192">
        <v>6</v>
      </c>
    </row>
    <row r="128" spans="1:6" ht="12" customHeight="1" x14ac:dyDescent="0.15">
      <c r="A128" s="204">
        <v>36064101</v>
      </c>
      <c r="B128" s="145" t="s">
        <v>246</v>
      </c>
      <c r="C128" s="162">
        <v>148.59</v>
      </c>
      <c r="D128" s="24">
        <f t="shared" si="14"/>
        <v>141.16049999999998</v>
      </c>
      <c r="E128" s="24">
        <f t="shared" si="15"/>
        <v>133.73099999999999</v>
      </c>
      <c r="F128" s="192">
        <v>12</v>
      </c>
    </row>
    <row r="129" spans="1:6" ht="12" customHeight="1" x14ac:dyDescent="0.15">
      <c r="A129" s="204">
        <v>36064105</v>
      </c>
      <c r="B129" s="145" t="s">
        <v>247</v>
      </c>
      <c r="C129" s="162">
        <v>172.04</v>
      </c>
      <c r="D129" s="24">
        <f t="shared" si="14"/>
        <v>163.43799999999999</v>
      </c>
      <c r="E129" s="24">
        <f t="shared" si="15"/>
        <v>154.83599999999998</v>
      </c>
      <c r="F129" s="192">
        <v>12</v>
      </c>
    </row>
    <row r="130" spans="1:6" ht="12" customHeight="1" x14ac:dyDescent="0.15">
      <c r="A130" s="204">
        <v>36064103</v>
      </c>
      <c r="B130" s="145" t="s">
        <v>248</v>
      </c>
      <c r="C130" s="162">
        <v>186.71</v>
      </c>
      <c r="D130" s="24">
        <f t="shared" si="14"/>
        <v>177.37450000000001</v>
      </c>
      <c r="E130" s="24">
        <f t="shared" si="15"/>
        <v>168.03900000000002</v>
      </c>
      <c r="F130" s="192">
        <v>12</v>
      </c>
    </row>
    <row r="131" spans="1:6" ht="12" customHeight="1" x14ac:dyDescent="0.15">
      <c r="A131" s="204">
        <v>36064099</v>
      </c>
      <c r="B131" s="145" t="s">
        <v>249</v>
      </c>
      <c r="C131" s="162">
        <v>199.42</v>
      </c>
      <c r="D131" s="24">
        <f t="shared" si="14"/>
        <v>189.44899999999998</v>
      </c>
      <c r="E131" s="24">
        <f t="shared" si="15"/>
        <v>179.47799999999998</v>
      </c>
      <c r="F131" s="192">
        <v>12</v>
      </c>
    </row>
    <row r="132" spans="1:6" x14ac:dyDescent="0.15">
      <c r="A132" s="204">
        <v>18350</v>
      </c>
      <c r="B132" s="204" t="s">
        <v>250</v>
      </c>
      <c r="C132" s="162">
        <v>242.43</v>
      </c>
      <c r="D132" s="24">
        <f t="shared" si="14"/>
        <v>230.30850000000001</v>
      </c>
      <c r="E132" s="24">
        <f t="shared" si="15"/>
        <v>218.18700000000001</v>
      </c>
      <c r="F132" s="75">
        <v>10</v>
      </c>
    </row>
    <row r="133" spans="1:6" x14ac:dyDescent="0.15">
      <c r="A133" s="204">
        <v>18351</v>
      </c>
      <c r="B133" s="204" t="s">
        <v>251</v>
      </c>
      <c r="C133" s="162">
        <v>279.58</v>
      </c>
      <c r="D133" s="24">
        <f t="shared" si="14"/>
        <v>265.601</v>
      </c>
      <c r="E133" s="24">
        <f t="shared" si="15"/>
        <v>251.62199999999999</v>
      </c>
      <c r="F133" s="75">
        <v>10</v>
      </c>
    </row>
    <row r="134" spans="1:6" x14ac:dyDescent="0.15">
      <c r="A134" s="204">
        <v>18354</v>
      </c>
      <c r="B134" s="204" t="s">
        <v>252</v>
      </c>
      <c r="C134" s="162">
        <v>280.55</v>
      </c>
      <c r="D134" s="24">
        <f t="shared" si="14"/>
        <v>266.52249999999998</v>
      </c>
      <c r="E134" s="24">
        <f t="shared" si="15"/>
        <v>252.495</v>
      </c>
      <c r="F134" s="75">
        <v>10</v>
      </c>
    </row>
    <row r="135" spans="1:6" x14ac:dyDescent="0.15">
      <c r="A135" s="204">
        <v>18300</v>
      </c>
      <c r="B135" s="204" t="s">
        <v>253</v>
      </c>
      <c r="C135" s="162">
        <v>103.62</v>
      </c>
      <c r="D135" s="24">
        <f t="shared" si="14"/>
        <v>98.438999999999993</v>
      </c>
      <c r="E135" s="24">
        <f t="shared" si="15"/>
        <v>93.25800000000001</v>
      </c>
      <c r="F135" s="75">
        <v>10</v>
      </c>
    </row>
    <row r="136" spans="1:6" x14ac:dyDescent="0.15">
      <c r="A136" s="204">
        <v>18303</v>
      </c>
      <c r="B136" s="204" t="s">
        <v>254</v>
      </c>
      <c r="C136" s="162">
        <v>121.21</v>
      </c>
      <c r="D136" s="24">
        <f t="shared" si="14"/>
        <v>115.14949999999999</v>
      </c>
      <c r="E136" s="24">
        <f t="shared" si="15"/>
        <v>109.089</v>
      </c>
      <c r="F136" s="75">
        <v>10</v>
      </c>
    </row>
    <row r="137" spans="1:6" x14ac:dyDescent="0.15">
      <c r="A137" s="204">
        <v>18301</v>
      </c>
      <c r="B137" s="204" t="s">
        <v>255</v>
      </c>
      <c r="C137" s="162">
        <v>130.99</v>
      </c>
      <c r="D137" s="24">
        <f t="shared" si="14"/>
        <v>124.4405</v>
      </c>
      <c r="E137" s="24">
        <f t="shared" si="15"/>
        <v>117.89100000000001</v>
      </c>
      <c r="F137" s="75">
        <v>10</v>
      </c>
    </row>
    <row r="138" spans="1:6" x14ac:dyDescent="0.15">
      <c r="A138" s="204">
        <v>18310</v>
      </c>
      <c r="B138" s="204" t="s">
        <v>256</v>
      </c>
      <c r="C138" s="162">
        <v>103.62</v>
      </c>
      <c r="D138" s="24">
        <f t="shared" si="14"/>
        <v>98.438999999999993</v>
      </c>
      <c r="E138" s="24">
        <f t="shared" si="15"/>
        <v>93.25800000000001</v>
      </c>
      <c r="F138" s="75">
        <v>10</v>
      </c>
    </row>
    <row r="139" spans="1:6" x14ac:dyDescent="0.15">
      <c r="A139" s="204">
        <v>18306</v>
      </c>
      <c r="B139" s="204" t="s">
        <v>257</v>
      </c>
      <c r="C139" s="162">
        <v>104.6</v>
      </c>
      <c r="D139" s="24">
        <f t="shared" si="14"/>
        <v>99.36999999999999</v>
      </c>
      <c r="E139" s="24">
        <f t="shared" si="15"/>
        <v>94.14</v>
      </c>
      <c r="F139" s="75">
        <v>10</v>
      </c>
    </row>
    <row r="140" spans="1:6" x14ac:dyDescent="0.15">
      <c r="A140" s="204">
        <v>18308</v>
      </c>
      <c r="B140" s="204" t="s">
        <v>258</v>
      </c>
      <c r="C140" s="162">
        <v>119.26</v>
      </c>
      <c r="D140" s="24">
        <f t="shared" si="14"/>
        <v>113.297</v>
      </c>
      <c r="E140" s="24">
        <f t="shared" si="15"/>
        <v>107.334</v>
      </c>
      <c r="F140" s="75">
        <v>10</v>
      </c>
    </row>
    <row r="141" spans="1:6" x14ac:dyDescent="0.15">
      <c r="A141" s="204">
        <v>18304</v>
      </c>
      <c r="B141" s="204" t="s">
        <v>259</v>
      </c>
      <c r="C141" s="162">
        <v>139.78</v>
      </c>
      <c r="D141" s="24">
        <f t="shared" si="14"/>
        <v>132.791</v>
      </c>
      <c r="E141" s="24">
        <f t="shared" si="15"/>
        <v>125.80200000000001</v>
      </c>
      <c r="F141" s="75">
        <v>6</v>
      </c>
    </row>
    <row r="142" spans="1:6" x14ac:dyDescent="0.15">
      <c r="A142" s="204">
        <v>18307</v>
      </c>
      <c r="B142" s="204" t="s">
        <v>260</v>
      </c>
      <c r="C142" s="162">
        <v>115.36</v>
      </c>
      <c r="D142" s="24">
        <f t="shared" si="14"/>
        <v>109.592</v>
      </c>
      <c r="E142" s="24">
        <f t="shared" si="15"/>
        <v>103.824</v>
      </c>
      <c r="F142" s="75">
        <v>6</v>
      </c>
    </row>
    <row r="143" spans="1:6" x14ac:dyDescent="0.15">
      <c r="A143" s="204">
        <v>18314</v>
      </c>
      <c r="B143" s="204" t="s">
        <v>261</v>
      </c>
      <c r="C143" s="162">
        <v>99.71</v>
      </c>
      <c r="D143" s="24">
        <f t="shared" si="14"/>
        <v>94.724499999999992</v>
      </c>
      <c r="E143" s="24">
        <f t="shared" si="15"/>
        <v>89.73899999999999</v>
      </c>
      <c r="F143" s="75">
        <v>6</v>
      </c>
    </row>
    <row r="144" spans="1:6" x14ac:dyDescent="0.15">
      <c r="A144" s="37"/>
      <c r="B144" s="38" t="s">
        <v>262</v>
      </c>
      <c r="C144" s="146" t="s">
        <v>1483</v>
      </c>
      <c r="D144" s="154">
        <v>-0.05</v>
      </c>
      <c r="E144" s="154">
        <v>-0.1</v>
      </c>
      <c r="F144" s="191"/>
    </row>
    <row r="145" spans="1:6" x14ac:dyDescent="0.15">
      <c r="A145" s="204">
        <v>45301</v>
      </c>
      <c r="B145" s="204" t="s">
        <v>263</v>
      </c>
      <c r="C145" s="159">
        <v>185.64</v>
      </c>
      <c r="D145" s="24">
        <f t="shared" ref="D145:D156" si="16">C145*0.95</f>
        <v>176.35799999999998</v>
      </c>
      <c r="E145" s="24">
        <f t="shared" ref="E145:E156" si="17">C145*0.9</f>
        <v>167.07599999999999</v>
      </c>
      <c r="F145" s="75">
        <v>10</v>
      </c>
    </row>
    <row r="146" spans="1:6" x14ac:dyDescent="0.15">
      <c r="A146" s="204">
        <v>45305</v>
      </c>
      <c r="B146" s="204" t="s">
        <v>264</v>
      </c>
      <c r="C146" s="159">
        <v>209.39</v>
      </c>
      <c r="D146" s="24">
        <f t="shared" si="16"/>
        <v>198.92049999999998</v>
      </c>
      <c r="E146" s="24">
        <f t="shared" si="17"/>
        <v>188.45099999999999</v>
      </c>
      <c r="F146" s="75">
        <v>10</v>
      </c>
    </row>
    <row r="147" spans="1:6" x14ac:dyDescent="0.15">
      <c r="A147" s="204">
        <v>45325</v>
      </c>
      <c r="B147" s="204" t="s">
        <v>265</v>
      </c>
      <c r="C147" s="159">
        <v>218.19</v>
      </c>
      <c r="D147" s="24">
        <f t="shared" si="16"/>
        <v>207.28049999999999</v>
      </c>
      <c r="E147" s="24">
        <f t="shared" si="17"/>
        <v>196.37100000000001</v>
      </c>
      <c r="F147" s="75">
        <v>10</v>
      </c>
    </row>
    <row r="148" spans="1:6" x14ac:dyDescent="0.15">
      <c r="A148" s="204">
        <v>45321</v>
      </c>
      <c r="B148" s="204" t="s">
        <v>266</v>
      </c>
      <c r="C148" s="159">
        <v>209.39</v>
      </c>
      <c r="D148" s="24">
        <f t="shared" si="16"/>
        <v>198.92049999999998</v>
      </c>
      <c r="E148" s="24">
        <f t="shared" si="17"/>
        <v>188.45099999999999</v>
      </c>
      <c r="F148" s="75">
        <v>10</v>
      </c>
    </row>
    <row r="149" spans="1:6" x14ac:dyDescent="0.15">
      <c r="A149" s="204">
        <v>45303</v>
      </c>
      <c r="B149" s="204" t="s">
        <v>267</v>
      </c>
      <c r="C149" s="159">
        <v>214.67</v>
      </c>
      <c r="D149" s="24">
        <f t="shared" si="16"/>
        <v>203.93649999999997</v>
      </c>
      <c r="E149" s="24">
        <f t="shared" si="17"/>
        <v>193.203</v>
      </c>
      <c r="F149" s="75">
        <v>10</v>
      </c>
    </row>
    <row r="150" spans="1:6" x14ac:dyDescent="0.15">
      <c r="A150" s="204">
        <v>45323</v>
      </c>
      <c r="B150" s="204" t="s">
        <v>268</v>
      </c>
      <c r="C150" s="159">
        <v>235.78</v>
      </c>
      <c r="D150" s="24">
        <f t="shared" si="16"/>
        <v>223.99099999999999</v>
      </c>
      <c r="E150" s="24">
        <f t="shared" si="17"/>
        <v>212.202</v>
      </c>
      <c r="F150" s="75">
        <v>10</v>
      </c>
    </row>
    <row r="151" spans="1:6" x14ac:dyDescent="0.15">
      <c r="A151" s="204">
        <v>45302</v>
      </c>
      <c r="B151" s="204" t="s">
        <v>269</v>
      </c>
      <c r="C151" s="159">
        <v>196.98</v>
      </c>
      <c r="D151" s="24">
        <f t="shared" si="16"/>
        <v>187.13099999999997</v>
      </c>
      <c r="E151" s="24">
        <f t="shared" si="17"/>
        <v>177.28199999999998</v>
      </c>
      <c r="F151" s="75">
        <v>10</v>
      </c>
    </row>
    <row r="152" spans="1:6" x14ac:dyDescent="0.15">
      <c r="A152" s="204">
        <v>45308</v>
      </c>
      <c r="B152" s="204" t="s">
        <v>270</v>
      </c>
      <c r="C152" s="159">
        <v>210.98</v>
      </c>
      <c r="D152" s="24">
        <f t="shared" si="16"/>
        <v>200.43099999999998</v>
      </c>
      <c r="E152" s="24">
        <f t="shared" si="17"/>
        <v>189.88200000000001</v>
      </c>
      <c r="F152" s="75">
        <v>10</v>
      </c>
    </row>
    <row r="153" spans="1:6" x14ac:dyDescent="0.15">
      <c r="A153" s="204">
        <v>45317</v>
      </c>
      <c r="B153" s="204" t="s">
        <v>271</v>
      </c>
      <c r="C153" s="159">
        <v>261.39</v>
      </c>
      <c r="D153" s="24">
        <f t="shared" si="16"/>
        <v>248.32049999999998</v>
      </c>
      <c r="E153" s="24">
        <f t="shared" si="17"/>
        <v>235.251</v>
      </c>
      <c r="F153" s="75">
        <v>10</v>
      </c>
    </row>
    <row r="154" spans="1:6" x14ac:dyDescent="0.15">
      <c r="A154" s="204">
        <v>45382</v>
      </c>
      <c r="B154" s="204" t="s">
        <v>272</v>
      </c>
      <c r="C154" s="159">
        <v>279.13</v>
      </c>
      <c r="D154" s="24">
        <f t="shared" si="16"/>
        <v>265.17349999999999</v>
      </c>
      <c r="E154" s="24">
        <f t="shared" si="17"/>
        <v>251.21700000000001</v>
      </c>
      <c r="F154" s="75">
        <v>10</v>
      </c>
    </row>
    <row r="155" spans="1:6" x14ac:dyDescent="0.15">
      <c r="A155" s="204">
        <v>45307</v>
      </c>
      <c r="B155" s="204" t="s">
        <v>273</v>
      </c>
      <c r="C155" s="159">
        <v>217.02</v>
      </c>
      <c r="D155" s="24">
        <f t="shared" si="16"/>
        <v>206.16900000000001</v>
      </c>
      <c r="E155" s="24">
        <f t="shared" si="17"/>
        <v>195.31800000000001</v>
      </c>
      <c r="F155" s="75">
        <v>10</v>
      </c>
    </row>
    <row r="156" spans="1:6" x14ac:dyDescent="0.15">
      <c r="A156" s="204">
        <v>45314</v>
      </c>
      <c r="B156" s="204" t="s">
        <v>274</v>
      </c>
      <c r="C156" s="159">
        <v>214.72</v>
      </c>
      <c r="D156" s="24">
        <f t="shared" si="16"/>
        <v>203.98399999999998</v>
      </c>
      <c r="E156" s="24">
        <f t="shared" si="17"/>
        <v>193.24799999999999</v>
      </c>
      <c r="F156" s="75">
        <v>10</v>
      </c>
    </row>
    <row r="157" spans="1:6" x14ac:dyDescent="0.15">
      <c r="A157" s="37"/>
      <c r="B157" s="38" t="s">
        <v>275</v>
      </c>
      <c r="C157" s="146" t="s">
        <v>1483</v>
      </c>
      <c r="D157" s="154">
        <v>-0.05</v>
      </c>
      <c r="E157" s="154">
        <v>-0.1</v>
      </c>
      <c r="F157" s="191"/>
    </row>
    <row r="158" spans="1:6" x14ac:dyDescent="0.15">
      <c r="A158" s="204">
        <v>45401</v>
      </c>
      <c r="B158" s="204" t="s">
        <v>276</v>
      </c>
      <c r="C158" s="159">
        <v>185.64</v>
      </c>
      <c r="D158" s="24">
        <f t="shared" ref="D158:D169" si="18">C158*0.95</f>
        <v>176.35799999999998</v>
      </c>
      <c r="E158" s="24">
        <f t="shared" ref="E158:E169" si="19">C158*0.9</f>
        <v>167.07599999999999</v>
      </c>
      <c r="F158" s="75">
        <v>10</v>
      </c>
    </row>
    <row r="159" spans="1:6" x14ac:dyDescent="0.15">
      <c r="A159" s="204">
        <v>45405</v>
      </c>
      <c r="B159" s="204" t="s">
        <v>277</v>
      </c>
      <c r="C159" s="159">
        <v>209.39</v>
      </c>
      <c r="D159" s="24">
        <f t="shared" si="18"/>
        <v>198.92049999999998</v>
      </c>
      <c r="E159" s="24">
        <f t="shared" si="19"/>
        <v>188.45099999999999</v>
      </c>
      <c r="F159" s="75">
        <v>10</v>
      </c>
    </row>
    <row r="160" spans="1:6" x14ac:dyDescent="0.15">
      <c r="A160" s="204">
        <v>45425</v>
      </c>
      <c r="B160" s="204" t="s">
        <v>278</v>
      </c>
      <c r="C160" s="159">
        <v>218.19</v>
      </c>
      <c r="D160" s="24">
        <f t="shared" si="18"/>
        <v>207.28049999999999</v>
      </c>
      <c r="E160" s="24">
        <f t="shared" si="19"/>
        <v>196.37100000000001</v>
      </c>
      <c r="F160" s="75">
        <v>10</v>
      </c>
    </row>
    <row r="161" spans="1:6" x14ac:dyDescent="0.15">
      <c r="A161" s="204">
        <v>45421</v>
      </c>
      <c r="B161" s="204" t="s">
        <v>279</v>
      </c>
      <c r="C161" s="159">
        <v>209.39</v>
      </c>
      <c r="D161" s="24">
        <f t="shared" si="18"/>
        <v>198.92049999999998</v>
      </c>
      <c r="E161" s="24">
        <f t="shared" si="19"/>
        <v>188.45099999999999</v>
      </c>
      <c r="F161" s="75">
        <v>10</v>
      </c>
    </row>
    <row r="162" spans="1:6" x14ac:dyDescent="0.15">
      <c r="A162" s="204">
        <v>45403</v>
      </c>
      <c r="B162" s="204" t="s">
        <v>280</v>
      </c>
      <c r="C162" s="159">
        <v>214.67</v>
      </c>
      <c r="D162" s="24">
        <f t="shared" si="18"/>
        <v>203.93649999999997</v>
      </c>
      <c r="E162" s="24">
        <f t="shared" si="19"/>
        <v>193.203</v>
      </c>
      <c r="F162" s="75">
        <v>10</v>
      </c>
    </row>
    <row r="163" spans="1:6" x14ac:dyDescent="0.15">
      <c r="A163" s="204">
        <v>45423</v>
      </c>
      <c r="B163" s="204" t="s">
        <v>281</v>
      </c>
      <c r="C163" s="159">
        <v>235.78</v>
      </c>
      <c r="D163" s="24">
        <f t="shared" si="18"/>
        <v>223.99099999999999</v>
      </c>
      <c r="E163" s="24">
        <f t="shared" si="19"/>
        <v>212.202</v>
      </c>
      <c r="F163" s="75">
        <v>10</v>
      </c>
    </row>
    <row r="164" spans="1:6" x14ac:dyDescent="0.15">
      <c r="A164" s="204">
        <v>45402</v>
      </c>
      <c r="B164" s="204" t="s">
        <v>282</v>
      </c>
      <c r="C164" s="159">
        <v>196.98</v>
      </c>
      <c r="D164" s="24">
        <f t="shared" si="18"/>
        <v>187.13099999999997</v>
      </c>
      <c r="E164" s="24">
        <f t="shared" si="19"/>
        <v>177.28199999999998</v>
      </c>
      <c r="F164" s="75">
        <v>10</v>
      </c>
    </row>
    <row r="165" spans="1:6" x14ac:dyDescent="0.15">
      <c r="A165" s="204">
        <v>45408</v>
      </c>
      <c r="B165" s="204" t="s">
        <v>283</v>
      </c>
      <c r="C165" s="159">
        <v>210.98</v>
      </c>
      <c r="D165" s="24">
        <f t="shared" si="18"/>
        <v>200.43099999999998</v>
      </c>
      <c r="E165" s="24">
        <f t="shared" si="19"/>
        <v>189.88200000000001</v>
      </c>
      <c r="F165" s="75">
        <v>10</v>
      </c>
    </row>
    <row r="166" spans="1:6" x14ac:dyDescent="0.15">
      <c r="A166" s="204">
        <v>45417</v>
      </c>
      <c r="B166" s="204" t="s">
        <v>284</v>
      </c>
      <c r="C166" s="159">
        <v>261.39</v>
      </c>
      <c r="D166" s="24">
        <f t="shared" si="18"/>
        <v>248.32049999999998</v>
      </c>
      <c r="E166" s="24">
        <f t="shared" si="19"/>
        <v>235.251</v>
      </c>
      <c r="F166" s="75">
        <v>10</v>
      </c>
    </row>
    <row r="167" spans="1:6" x14ac:dyDescent="0.15">
      <c r="A167" s="204">
        <v>45482</v>
      </c>
      <c r="B167" s="204" t="s">
        <v>285</v>
      </c>
      <c r="C167" s="159">
        <v>279.13</v>
      </c>
      <c r="D167" s="24">
        <f t="shared" si="18"/>
        <v>265.17349999999999</v>
      </c>
      <c r="E167" s="24">
        <f t="shared" si="19"/>
        <v>251.21700000000001</v>
      </c>
      <c r="F167" s="75">
        <v>10</v>
      </c>
    </row>
    <row r="168" spans="1:6" x14ac:dyDescent="0.15">
      <c r="A168" s="204">
        <v>45407</v>
      </c>
      <c r="B168" s="204" t="s">
        <v>286</v>
      </c>
      <c r="C168" s="159">
        <v>217.02</v>
      </c>
      <c r="D168" s="24">
        <f t="shared" si="18"/>
        <v>206.16900000000001</v>
      </c>
      <c r="E168" s="24">
        <f t="shared" si="19"/>
        <v>195.31800000000001</v>
      </c>
      <c r="F168" s="75">
        <v>10</v>
      </c>
    </row>
    <row r="169" spans="1:6" x14ac:dyDescent="0.15">
      <c r="A169" s="204">
        <v>45414</v>
      </c>
      <c r="B169" s="204" t="s">
        <v>287</v>
      </c>
      <c r="C169" s="159">
        <v>214.72</v>
      </c>
      <c r="D169" s="24">
        <f t="shared" si="18"/>
        <v>203.98399999999998</v>
      </c>
      <c r="E169" s="24">
        <f t="shared" si="19"/>
        <v>193.24799999999999</v>
      </c>
      <c r="F169" s="75">
        <v>10</v>
      </c>
    </row>
    <row r="170" spans="1:6" x14ac:dyDescent="0.15">
      <c r="A170" s="37"/>
      <c r="B170" s="38" t="s">
        <v>20</v>
      </c>
      <c r="C170" s="146" t="s">
        <v>1483</v>
      </c>
      <c r="D170" s="154">
        <v>-0.05</v>
      </c>
      <c r="E170" s="154">
        <v>-0.1</v>
      </c>
      <c r="F170" s="191"/>
    </row>
    <row r="171" spans="1:6" ht="11.1" customHeight="1" x14ac:dyDescent="0.15">
      <c r="A171" s="47">
        <v>42001001</v>
      </c>
      <c r="B171" s="145" t="s">
        <v>288</v>
      </c>
      <c r="C171" s="159">
        <v>103.62</v>
      </c>
      <c r="D171" s="24">
        <f t="shared" ref="D171:D205" si="20">C171*0.95</f>
        <v>98.438999999999993</v>
      </c>
      <c r="E171" s="24">
        <f t="shared" ref="E171:E205" si="21">C171*0.9</f>
        <v>93.25800000000001</v>
      </c>
      <c r="F171" s="75">
        <v>12</v>
      </c>
    </row>
    <row r="172" spans="1:6" ht="11.1" customHeight="1" x14ac:dyDescent="0.15">
      <c r="A172" s="47">
        <v>42001005</v>
      </c>
      <c r="B172" s="145" t="s">
        <v>289</v>
      </c>
      <c r="C172" s="159">
        <v>127.08</v>
      </c>
      <c r="D172" s="24">
        <f t="shared" si="20"/>
        <v>120.726</v>
      </c>
      <c r="E172" s="24">
        <f t="shared" si="21"/>
        <v>114.372</v>
      </c>
      <c r="F172" s="75">
        <v>12</v>
      </c>
    </row>
    <row r="173" spans="1:6" ht="11.1" customHeight="1" x14ac:dyDescent="0.15">
      <c r="A173" s="47">
        <v>42001025</v>
      </c>
      <c r="B173" s="145" t="s">
        <v>290</v>
      </c>
      <c r="C173" s="159">
        <v>150.54</v>
      </c>
      <c r="D173" s="24">
        <f t="shared" si="20"/>
        <v>143.01299999999998</v>
      </c>
      <c r="E173" s="24">
        <f t="shared" si="21"/>
        <v>135.48599999999999</v>
      </c>
      <c r="F173" s="75">
        <v>12</v>
      </c>
    </row>
    <row r="174" spans="1:6" ht="11.1" customHeight="1" x14ac:dyDescent="0.15">
      <c r="A174" s="47">
        <v>42001021</v>
      </c>
      <c r="B174" s="145" t="s">
        <v>291</v>
      </c>
      <c r="C174" s="159">
        <v>133.93</v>
      </c>
      <c r="D174" s="24">
        <f t="shared" si="20"/>
        <v>127.23350000000001</v>
      </c>
      <c r="E174" s="24">
        <f t="shared" si="21"/>
        <v>120.53700000000001</v>
      </c>
      <c r="F174" s="75">
        <v>12</v>
      </c>
    </row>
    <row r="175" spans="1:6" ht="11.1" customHeight="1" x14ac:dyDescent="0.15">
      <c r="A175" s="47">
        <v>42001003</v>
      </c>
      <c r="B175" s="145" t="s">
        <v>292</v>
      </c>
      <c r="C175" s="159">
        <v>126.11</v>
      </c>
      <c r="D175" s="24">
        <f t="shared" si="20"/>
        <v>119.80449999999999</v>
      </c>
      <c r="E175" s="24">
        <f t="shared" si="21"/>
        <v>113.499</v>
      </c>
      <c r="F175" s="75">
        <v>12</v>
      </c>
    </row>
    <row r="176" spans="1:6" ht="11.1" customHeight="1" x14ac:dyDescent="0.15">
      <c r="A176" s="47">
        <v>42001026</v>
      </c>
      <c r="B176" s="145" t="s">
        <v>293</v>
      </c>
      <c r="C176" s="159">
        <v>199.42</v>
      </c>
      <c r="D176" s="24">
        <f t="shared" si="20"/>
        <v>189.44899999999998</v>
      </c>
      <c r="E176" s="24">
        <f t="shared" si="21"/>
        <v>179.47799999999998</v>
      </c>
      <c r="F176" s="75">
        <v>12</v>
      </c>
    </row>
    <row r="177" spans="1:6" ht="11.1" customHeight="1" x14ac:dyDescent="0.15">
      <c r="A177" s="47">
        <v>42001023</v>
      </c>
      <c r="B177" s="145" t="s">
        <v>294</v>
      </c>
      <c r="C177" s="159">
        <v>164.23</v>
      </c>
      <c r="D177" s="24">
        <f t="shared" si="20"/>
        <v>156.01849999999999</v>
      </c>
      <c r="E177" s="24">
        <f t="shared" si="21"/>
        <v>147.80699999999999</v>
      </c>
      <c r="F177" s="75">
        <v>12</v>
      </c>
    </row>
    <row r="178" spans="1:6" ht="11.1" customHeight="1" x14ac:dyDescent="0.15">
      <c r="A178" s="47">
        <v>42001091</v>
      </c>
      <c r="B178" s="145" t="s">
        <v>295</v>
      </c>
      <c r="C178" s="159">
        <v>147.62</v>
      </c>
      <c r="D178" s="24">
        <f t="shared" si="20"/>
        <v>140.239</v>
      </c>
      <c r="E178" s="24">
        <f t="shared" si="21"/>
        <v>132.858</v>
      </c>
      <c r="F178" s="75">
        <v>12</v>
      </c>
    </row>
    <row r="179" spans="1:6" ht="11.1" customHeight="1" x14ac:dyDescent="0.15">
      <c r="A179" s="47">
        <v>42001707</v>
      </c>
      <c r="B179" s="145" t="s">
        <v>296</v>
      </c>
      <c r="C179" s="159">
        <v>69.41</v>
      </c>
      <c r="D179" s="24">
        <f t="shared" si="20"/>
        <v>65.939499999999995</v>
      </c>
      <c r="E179" s="24">
        <f t="shared" si="21"/>
        <v>62.469000000000001</v>
      </c>
      <c r="F179" s="75">
        <v>25</v>
      </c>
    </row>
    <row r="180" spans="1:6" ht="11.1" customHeight="1" x14ac:dyDescent="0.15">
      <c r="A180" s="47">
        <v>42001702</v>
      </c>
      <c r="B180" s="145" t="s">
        <v>297</v>
      </c>
      <c r="C180" s="159">
        <v>69.41</v>
      </c>
      <c r="D180" s="24">
        <f t="shared" si="20"/>
        <v>65.939499999999995</v>
      </c>
      <c r="E180" s="24">
        <f t="shared" si="21"/>
        <v>62.469000000000001</v>
      </c>
      <c r="F180" s="75">
        <v>25</v>
      </c>
    </row>
    <row r="181" spans="1:6" ht="11.1" customHeight="1" x14ac:dyDescent="0.15">
      <c r="A181" s="47">
        <v>42001708</v>
      </c>
      <c r="B181" s="145" t="s">
        <v>298</v>
      </c>
      <c r="C181" s="159">
        <v>97.76</v>
      </c>
      <c r="D181" s="24">
        <f t="shared" si="20"/>
        <v>92.872</v>
      </c>
      <c r="E181" s="24">
        <f t="shared" si="21"/>
        <v>87.984000000000009</v>
      </c>
      <c r="F181" s="75">
        <v>20</v>
      </c>
    </row>
    <row r="182" spans="1:6" ht="11.1" customHeight="1" x14ac:dyDescent="0.15">
      <c r="A182" s="47">
        <v>42001703</v>
      </c>
      <c r="B182" s="145" t="s">
        <v>299</v>
      </c>
      <c r="C182" s="159">
        <v>97.76</v>
      </c>
      <c r="D182" s="24">
        <f t="shared" si="20"/>
        <v>92.872</v>
      </c>
      <c r="E182" s="24">
        <f t="shared" si="21"/>
        <v>87.984000000000009</v>
      </c>
      <c r="F182" s="75">
        <v>20</v>
      </c>
    </row>
    <row r="183" spans="1:6" ht="11.1" customHeight="1" x14ac:dyDescent="0.15">
      <c r="A183" s="47">
        <v>42001704</v>
      </c>
      <c r="B183" s="145" t="s">
        <v>300</v>
      </c>
      <c r="C183" s="159">
        <v>138.81</v>
      </c>
      <c r="D183" s="24">
        <f t="shared" si="20"/>
        <v>131.86949999999999</v>
      </c>
      <c r="E183" s="24">
        <f t="shared" si="21"/>
        <v>124.929</v>
      </c>
      <c r="F183" s="75">
        <v>25</v>
      </c>
    </row>
    <row r="184" spans="1:6" ht="11.1" customHeight="1" x14ac:dyDescent="0.15">
      <c r="A184" s="47">
        <v>42001705</v>
      </c>
      <c r="B184" s="145" t="s">
        <v>301</v>
      </c>
      <c r="C184" s="159">
        <v>183.77</v>
      </c>
      <c r="D184" s="24">
        <f t="shared" si="20"/>
        <v>174.58150000000001</v>
      </c>
      <c r="E184" s="24">
        <f t="shared" si="21"/>
        <v>165.393</v>
      </c>
      <c r="F184" s="75">
        <v>5</v>
      </c>
    </row>
    <row r="185" spans="1:6" ht="11.1" customHeight="1" x14ac:dyDescent="0.15">
      <c r="A185" s="47">
        <v>42001706</v>
      </c>
      <c r="B185" s="145" t="s">
        <v>302</v>
      </c>
      <c r="C185" s="159">
        <v>239.5</v>
      </c>
      <c r="D185" s="24">
        <f t="shared" si="20"/>
        <v>227.52499999999998</v>
      </c>
      <c r="E185" s="24">
        <f t="shared" si="21"/>
        <v>215.55</v>
      </c>
      <c r="F185" s="75">
        <v>5</v>
      </c>
    </row>
    <row r="186" spans="1:6" ht="11.1" customHeight="1" x14ac:dyDescent="0.15">
      <c r="A186" s="47">
        <v>42001002</v>
      </c>
      <c r="B186" s="145" t="s">
        <v>303</v>
      </c>
      <c r="C186" s="159">
        <v>105.58</v>
      </c>
      <c r="D186" s="24">
        <f t="shared" si="20"/>
        <v>100.30099999999999</v>
      </c>
      <c r="E186" s="24">
        <f t="shared" si="21"/>
        <v>95.022000000000006</v>
      </c>
      <c r="F186" s="75">
        <v>12</v>
      </c>
    </row>
    <row r="187" spans="1:6" ht="11.1" customHeight="1" x14ac:dyDescent="0.15">
      <c r="A187" s="47">
        <v>42001052</v>
      </c>
      <c r="B187" s="145" t="s">
        <v>304</v>
      </c>
      <c r="C187" s="159">
        <v>118.29</v>
      </c>
      <c r="D187" s="24">
        <f t="shared" si="20"/>
        <v>112.3755</v>
      </c>
      <c r="E187" s="24">
        <f t="shared" si="21"/>
        <v>106.46100000000001</v>
      </c>
      <c r="F187" s="75">
        <v>12</v>
      </c>
    </row>
    <row r="188" spans="1:6" ht="11.1" customHeight="1" x14ac:dyDescent="0.15">
      <c r="A188" s="47">
        <v>42001028</v>
      </c>
      <c r="B188" s="145" t="s">
        <v>305</v>
      </c>
      <c r="C188" s="159">
        <v>124.15</v>
      </c>
      <c r="D188" s="24">
        <f t="shared" si="20"/>
        <v>117.9425</v>
      </c>
      <c r="E188" s="24">
        <f t="shared" si="21"/>
        <v>111.73500000000001</v>
      </c>
      <c r="F188" s="75">
        <v>12</v>
      </c>
    </row>
    <row r="189" spans="1:6" ht="11.1" customHeight="1" x14ac:dyDescent="0.15">
      <c r="A189" s="47">
        <v>42001058</v>
      </c>
      <c r="B189" s="145" t="s">
        <v>306</v>
      </c>
      <c r="C189" s="159">
        <v>141.75</v>
      </c>
      <c r="D189" s="24">
        <f t="shared" si="20"/>
        <v>134.66249999999999</v>
      </c>
      <c r="E189" s="24">
        <f t="shared" si="21"/>
        <v>127.575</v>
      </c>
      <c r="F189" s="75">
        <v>12</v>
      </c>
    </row>
    <row r="190" spans="1:6" ht="11.1" customHeight="1" x14ac:dyDescent="0.15">
      <c r="A190" s="204">
        <v>42001029</v>
      </c>
      <c r="B190" s="204" t="s">
        <v>1514</v>
      </c>
      <c r="C190" s="159">
        <v>144.68</v>
      </c>
      <c r="D190" s="24">
        <f t="shared" si="20"/>
        <v>137.446</v>
      </c>
      <c r="E190" s="24">
        <f t="shared" si="21"/>
        <v>130.21200000000002</v>
      </c>
      <c r="F190" s="75">
        <v>12</v>
      </c>
    </row>
    <row r="191" spans="1:6" ht="11.1" customHeight="1" x14ac:dyDescent="0.15">
      <c r="A191" s="47">
        <v>42001009</v>
      </c>
      <c r="B191" s="145" t="s">
        <v>307</v>
      </c>
      <c r="C191" s="159">
        <v>147.62</v>
      </c>
      <c r="D191" s="24">
        <f t="shared" si="20"/>
        <v>140.239</v>
      </c>
      <c r="E191" s="24">
        <f t="shared" si="21"/>
        <v>132.858</v>
      </c>
      <c r="F191" s="75">
        <v>12</v>
      </c>
    </row>
    <row r="192" spans="1:6" ht="11.1" customHeight="1" x14ac:dyDescent="0.15">
      <c r="A192" s="47">
        <v>42001008</v>
      </c>
      <c r="B192" s="145" t="s">
        <v>308</v>
      </c>
      <c r="C192" s="159">
        <v>126.11</v>
      </c>
      <c r="D192" s="24">
        <f t="shared" si="20"/>
        <v>119.80449999999999</v>
      </c>
      <c r="E192" s="24">
        <f t="shared" si="21"/>
        <v>113.499</v>
      </c>
      <c r="F192" s="75">
        <v>12</v>
      </c>
    </row>
    <row r="193" spans="1:6" ht="12" customHeight="1" x14ac:dyDescent="0.15">
      <c r="A193" s="47">
        <v>42001080</v>
      </c>
      <c r="B193" s="145" t="s">
        <v>309</v>
      </c>
      <c r="C193" s="159">
        <v>175.95</v>
      </c>
      <c r="D193" s="24">
        <f t="shared" si="20"/>
        <v>167.15249999999997</v>
      </c>
      <c r="E193" s="24">
        <f t="shared" si="21"/>
        <v>158.35499999999999</v>
      </c>
      <c r="F193" s="75">
        <v>12</v>
      </c>
    </row>
    <row r="194" spans="1:6" ht="12" customHeight="1" x14ac:dyDescent="0.15">
      <c r="A194" s="47">
        <v>42001017</v>
      </c>
      <c r="B194" s="145" t="s">
        <v>310</v>
      </c>
      <c r="C194" s="159">
        <v>134.9</v>
      </c>
      <c r="D194" s="24">
        <f t="shared" si="20"/>
        <v>128.155</v>
      </c>
      <c r="E194" s="24">
        <f t="shared" si="21"/>
        <v>121.41000000000001</v>
      </c>
      <c r="F194" s="75">
        <v>12</v>
      </c>
    </row>
    <row r="195" spans="1:6" ht="12" customHeight="1" x14ac:dyDescent="0.15">
      <c r="A195" s="47">
        <v>42001057</v>
      </c>
      <c r="B195" s="145" t="s">
        <v>311</v>
      </c>
      <c r="C195" s="159">
        <v>175.95</v>
      </c>
      <c r="D195" s="24">
        <f t="shared" si="20"/>
        <v>167.15249999999997</v>
      </c>
      <c r="E195" s="24">
        <f t="shared" si="21"/>
        <v>158.35499999999999</v>
      </c>
      <c r="F195" s="75">
        <v>12</v>
      </c>
    </row>
    <row r="196" spans="1:6" ht="12" customHeight="1" x14ac:dyDescent="0.15">
      <c r="A196" s="47">
        <v>42001035</v>
      </c>
      <c r="B196" s="145" t="s">
        <v>312</v>
      </c>
      <c r="C196" s="159">
        <v>348.98</v>
      </c>
      <c r="D196" s="24">
        <f t="shared" si="20"/>
        <v>331.53100000000001</v>
      </c>
      <c r="E196" s="24">
        <f t="shared" si="21"/>
        <v>314.08200000000005</v>
      </c>
      <c r="F196" s="75">
        <v>12</v>
      </c>
    </row>
    <row r="197" spans="1:6" ht="12" customHeight="1" x14ac:dyDescent="0.15">
      <c r="A197" s="47">
        <v>42001037</v>
      </c>
      <c r="B197" s="145" t="s">
        <v>313</v>
      </c>
      <c r="C197" s="159">
        <v>394.93</v>
      </c>
      <c r="D197" s="24">
        <f t="shared" si="20"/>
        <v>375.18349999999998</v>
      </c>
      <c r="E197" s="24">
        <f t="shared" si="21"/>
        <v>355.43700000000001</v>
      </c>
      <c r="F197" s="75">
        <v>12</v>
      </c>
    </row>
    <row r="198" spans="1:6" ht="12" customHeight="1" x14ac:dyDescent="0.15">
      <c r="A198" s="47">
        <v>42001137</v>
      </c>
      <c r="B198" s="145" t="s">
        <v>1518</v>
      </c>
      <c r="C198" s="159">
        <v>394.93</v>
      </c>
      <c r="D198" s="24">
        <f t="shared" si="20"/>
        <v>375.18349999999998</v>
      </c>
      <c r="E198" s="24">
        <f t="shared" si="21"/>
        <v>355.43700000000001</v>
      </c>
      <c r="F198" s="75">
        <v>12</v>
      </c>
    </row>
    <row r="199" spans="1:6" ht="12" customHeight="1" x14ac:dyDescent="0.15">
      <c r="A199" s="47">
        <v>42001036</v>
      </c>
      <c r="B199" s="145" t="s">
        <v>315</v>
      </c>
      <c r="C199" s="159">
        <v>542.52</v>
      </c>
      <c r="D199" s="24">
        <f t="shared" si="20"/>
        <v>515.39400000000001</v>
      </c>
      <c r="E199" s="24">
        <f t="shared" si="21"/>
        <v>488.26799999999997</v>
      </c>
      <c r="F199" s="75">
        <v>12</v>
      </c>
    </row>
    <row r="200" spans="1:6" ht="12" customHeight="1" x14ac:dyDescent="0.15">
      <c r="A200" s="47">
        <v>42001027</v>
      </c>
      <c r="B200" s="145" t="s">
        <v>316</v>
      </c>
      <c r="C200" s="159">
        <v>130.99</v>
      </c>
      <c r="D200" s="24">
        <f t="shared" si="20"/>
        <v>124.4405</v>
      </c>
      <c r="E200" s="24">
        <f t="shared" si="21"/>
        <v>117.89100000000001</v>
      </c>
      <c r="F200" s="75">
        <v>12</v>
      </c>
    </row>
    <row r="201" spans="1:6" ht="12" customHeight="1" x14ac:dyDescent="0.15">
      <c r="A201" s="47">
        <v>42001007</v>
      </c>
      <c r="B201" s="145" t="s">
        <v>317</v>
      </c>
      <c r="C201" s="159">
        <v>130.99</v>
      </c>
      <c r="D201" s="24">
        <f t="shared" si="20"/>
        <v>124.4405</v>
      </c>
      <c r="E201" s="24">
        <f t="shared" si="21"/>
        <v>117.89100000000001</v>
      </c>
      <c r="F201" s="75">
        <v>12</v>
      </c>
    </row>
    <row r="202" spans="1:6" ht="12" customHeight="1" x14ac:dyDescent="0.15">
      <c r="A202" s="47">
        <v>42001014</v>
      </c>
      <c r="B202" s="145" t="s">
        <v>318</v>
      </c>
      <c r="C202" s="159">
        <v>115.36</v>
      </c>
      <c r="D202" s="24">
        <f t="shared" si="20"/>
        <v>109.592</v>
      </c>
      <c r="E202" s="24">
        <f t="shared" si="21"/>
        <v>103.824</v>
      </c>
      <c r="F202" s="75">
        <v>12</v>
      </c>
    </row>
    <row r="203" spans="1:6" ht="12" customHeight="1" x14ac:dyDescent="0.15">
      <c r="A203" s="47">
        <v>42001034</v>
      </c>
      <c r="B203" s="145" t="s">
        <v>319</v>
      </c>
      <c r="C203" s="159">
        <v>161.29</v>
      </c>
      <c r="D203" s="24">
        <f t="shared" si="20"/>
        <v>153.22549999999998</v>
      </c>
      <c r="E203" s="24">
        <f t="shared" si="21"/>
        <v>145.161</v>
      </c>
      <c r="F203" s="75">
        <v>12</v>
      </c>
    </row>
    <row r="204" spans="1:6" ht="12" customHeight="1" x14ac:dyDescent="0.15">
      <c r="A204" s="47">
        <v>42001093</v>
      </c>
      <c r="B204" s="145" t="s">
        <v>320</v>
      </c>
      <c r="C204" s="159">
        <v>722.39</v>
      </c>
      <c r="D204" s="24">
        <f t="shared" si="20"/>
        <v>686.27049999999997</v>
      </c>
      <c r="E204" s="24">
        <f t="shared" si="21"/>
        <v>650.15099999999995</v>
      </c>
      <c r="F204" s="75">
        <v>12</v>
      </c>
    </row>
    <row r="205" spans="1:6" x14ac:dyDescent="0.15">
      <c r="A205" s="47">
        <v>42001011</v>
      </c>
      <c r="B205" s="145" t="s">
        <v>321</v>
      </c>
      <c r="C205" s="159">
        <v>671.56</v>
      </c>
      <c r="D205" s="24">
        <f t="shared" si="20"/>
        <v>637.98199999999997</v>
      </c>
      <c r="E205" s="24">
        <f t="shared" si="21"/>
        <v>604.404</v>
      </c>
      <c r="F205" s="75">
        <v>12</v>
      </c>
    </row>
    <row r="206" spans="1:6" x14ac:dyDescent="0.15">
      <c r="A206" s="37"/>
      <c r="B206" s="38" t="s">
        <v>21</v>
      </c>
      <c r="C206" s="146" t="s">
        <v>1483</v>
      </c>
      <c r="D206" s="154">
        <v>-0.05</v>
      </c>
      <c r="E206" s="154">
        <v>-0.1</v>
      </c>
      <c r="F206" s="191"/>
    </row>
    <row r="207" spans="1:6" x14ac:dyDescent="0.15">
      <c r="A207" s="204">
        <v>42010001</v>
      </c>
      <c r="B207" s="204" t="s">
        <v>322</v>
      </c>
      <c r="C207" s="159">
        <v>103.62</v>
      </c>
      <c r="D207" s="24">
        <f t="shared" ref="D207:D237" si="22">C207*0.95</f>
        <v>98.438999999999993</v>
      </c>
      <c r="E207" s="24">
        <f t="shared" ref="E207:E237" si="23">C207*0.9</f>
        <v>93.25800000000001</v>
      </c>
      <c r="F207" s="75">
        <v>12</v>
      </c>
    </row>
    <row r="208" spans="1:6" x14ac:dyDescent="0.15">
      <c r="A208" s="204">
        <v>42010005</v>
      </c>
      <c r="B208" s="204" t="s">
        <v>323</v>
      </c>
      <c r="C208" s="159">
        <v>127.08</v>
      </c>
      <c r="D208" s="24">
        <f t="shared" si="22"/>
        <v>120.726</v>
      </c>
      <c r="E208" s="24">
        <f t="shared" si="23"/>
        <v>114.372</v>
      </c>
      <c r="F208" s="75">
        <v>12</v>
      </c>
    </row>
    <row r="209" spans="1:6" x14ac:dyDescent="0.15">
      <c r="A209" s="204">
        <v>42010025</v>
      </c>
      <c r="B209" s="204" t="s">
        <v>324</v>
      </c>
      <c r="C209" s="159">
        <v>150.54</v>
      </c>
      <c r="D209" s="24">
        <f t="shared" si="22"/>
        <v>143.01299999999998</v>
      </c>
      <c r="E209" s="24">
        <f t="shared" si="23"/>
        <v>135.48599999999999</v>
      </c>
      <c r="F209" s="75">
        <v>12</v>
      </c>
    </row>
    <row r="210" spans="1:6" x14ac:dyDescent="0.15">
      <c r="A210" s="204">
        <v>42010021</v>
      </c>
      <c r="B210" s="204" t="s">
        <v>325</v>
      </c>
      <c r="C210" s="159">
        <v>133.93</v>
      </c>
      <c r="D210" s="24">
        <f t="shared" si="22"/>
        <v>127.23350000000001</v>
      </c>
      <c r="E210" s="24">
        <f t="shared" si="23"/>
        <v>120.53700000000001</v>
      </c>
      <c r="F210" s="75">
        <v>12</v>
      </c>
    </row>
    <row r="211" spans="1:6" x14ac:dyDescent="0.15">
      <c r="A211" s="204">
        <v>42010003</v>
      </c>
      <c r="B211" s="204" t="s">
        <v>326</v>
      </c>
      <c r="C211" s="159">
        <v>126.11</v>
      </c>
      <c r="D211" s="24">
        <f t="shared" si="22"/>
        <v>119.80449999999999</v>
      </c>
      <c r="E211" s="24">
        <f t="shared" si="23"/>
        <v>113.499</v>
      </c>
      <c r="F211" s="75">
        <v>12</v>
      </c>
    </row>
    <row r="212" spans="1:6" x14ac:dyDescent="0.15">
      <c r="A212" s="204">
        <v>42010026</v>
      </c>
      <c r="B212" s="204" t="s">
        <v>327</v>
      </c>
      <c r="C212" s="159">
        <v>199.42</v>
      </c>
      <c r="D212" s="24">
        <f t="shared" si="22"/>
        <v>189.44899999999998</v>
      </c>
      <c r="E212" s="24">
        <f t="shared" si="23"/>
        <v>179.47799999999998</v>
      </c>
      <c r="F212" s="75">
        <v>12</v>
      </c>
    </row>
    <row r="213" spans="1:6" x14ac:dyDescent="0.15">
      <c r="A213" s="204">
        <v>42010023</v>
      </c>
      <c r="B213" s="204" t="s">
        <v>328</v>
      </c>
      <c r="C213" s="159">
        <v>164.23</v>
      </c>
      <c r="D213" s="24">
        <f t="shared" si="22"/>
        <v>156.01849999999999</v>
      </c>
      <c r="E213" s="24">
        <f t="shared" si="23"/>
        <v>147.80699999999999</v>
      </c>
      <c r="F213" s="75">
        <v>12</v>
      </c>
    </row>
    <row r="214" spans="1:6" x14ac:dyDescent="0.15">
      <c r="A214" s="204">
        <v>42010091</v>
      </c>
      <c r="B214" s="204" t="s">
        <v>329</v>
      </c>
      <c r="C214" s="159">
        <v>147.62</v>
      </c>
      <c r="D214" s="24">
        <f t="shared" si="22"/>
        <v>140.239</v>
      </c>
      <c r="E214" s="24">
        <f t="shared" si="23"/>
        <v>132.858</v>
      </c>
      <c r="F214" s="75">
        <v>12</v>
      </c>
    </row>
    <row r="215" spans="1:6" x14ac:dyDescent="0.15">
      <c r="A215" s="204">
        <v>42010707</v>
      </c>
      <c r="B215" s="204" t="s">
        <v>330</v>
      </c>
      <c r="C215" s="159">
        <v>69.41</v>
      </c>
      <c r="D215" s="24">
        <f t="shared" si="22"/>
        <v>65.939499999999995</v>
      </c>
      <c r="E215" s="24">
        <f t="shared" si="23"/>
        <v>62.469000000000001</v>
      </c>
      <c r="F215" s="75">
        <v>20</v>
      </c>
    </row>
    <row r="216" spans="1:6" x14ac:dyDescent="0.15">
      <c r="A216" s="204">
        <v>42010702</v>
      </c>
      <c r="B216" s="204" t="s">
        <v>331</v>
      </c>
      <c r="C216" s="159">
        <v>69.41</v>
      </c>
      <c r="D216" s="24">
        <f t="shared" si="22"/>
        <v>65.939499999999995</v>
      </c>
      <c r="E216" s="24">
        <f t="shared" si="23"/>
        <v>62.469000000000001</v>
      </c>
      <c r="F216" s="75">
        <v>25</v>
      </c>
    </row>
    <row r="217" spans="1:6" x14ac:dyDescent="0.15">
      <c r="A217" s="204">
        <v>42010708</v>
      </c>
      <c r="B217" s="204" t="s">
        <v>332</v>
      </c>
      <c r="C217" s="159">
        <v>97.76</v>
      </c>
      <c r="D217" s="24">
        <f t="shared" si="22"/>
        <v>92.872</v>
      </c>
      <c r="E217" s="24">
        <f t="shared" si="23"/>
        <v>87.984000000000009</v>
      </c>
      <c r="F217" s="75">
        <v>20</v>
      </c>
    </row>
    <row r="218" spans="1:6" x14ac:dyDescent="0.15">
      <c r="A218" s="204">
        <v>42010703</v>
      </c>
      <c r="B218" s="204" t="s">
        <v>333</v>
      </c>
      <c r="C218" s="159">
        <v>97.76</v>
      </c>
      <c r="D218" s="24">
        <f t="shared" si="22"/>
        <v>92.872</v>
      </c>
      <c r="E218" s="24">
        <f t="shared" si="23"/>
        <v>87.984000000000009</v>
      </c>
      <c r="F218" s="75">
        <v>20</v>
      </c>
    </row>
    <row r="219" spans="1:6" x14ac:dyDescent="0.15">
      <c r="A219" s="204">
        <v>42010704</v>
      </c>
      <c r="B219" s="204" t="s">
        <v>334</v>
      </c>
      <c r="C219" s="159">
        <v>138.81</v>
      </c>
      <c r="D219" s="24">
        <f t="shared" si="22"/>
        <v>131.86949999999999</v>
      </c>
      <c r="E219" s="24">
        <f t="shared" si="23"/>
        <v>124.929</v>
      </c>
      <c r="F219" s="75">
        <v>25</v>
      </c>
    </row>
    <row r="220" spans="1:6" x14ac:dyDescent="0.15">
      <c r="A220" s="204">
        <v>42010705</v>
      </c>
      <c r="B220" s="204" t="s">
        <v>335</v>
      </c>
      <c r="C220" s="159">
        <v>183.77</v>
      </c>
      <c r="D220" s="24">
        <f t="shared" si="22"/>
        <v>174.58150000000001</v>
      </c>
      <c r="E220" s="24">
        <f t="shared" si="23"/>
        <v>165.393</v>
      </c>
      <c r="F220" s="75">
        <v>5</v>
      </c>
    </row>
    <row r="221" spans="1:6" x14ac:dyDescent="0.15">
      <c r="A221" s="204">
        <v>42010706</v>
      </c>
      <c r="B221" s="204" t="s">
        <v>336</v>
      </c>
      <c r="C221" s="159">
        <v>239.5</v>
      </c>
      <c r="D221" s="24">
        <f t="shared" si="22"/>
        <v>227.52499999999998</v>
      </c>
      <c r="E221" s="24">
        <f t="shared" si="23"/>
        <v>215.55</v>
      </c>
      <c r="F221" s="75">
        <v>5</v>
      </c>
    </row>
    <row r="222" spans="1:6" x14ac:dyDescent="0.15">
      <c r="A222" s="204">
        <v>42010002</v>
      </c>
      <c r="B222" s="204" t="s">
        <v>337</v>
      </c>
      <c r="C222" s="159">
        <v>105.58</v>
      </c>
      <c r="D222" s="24">
        <f t="shared" si="22"/>
        <v>100.30099999999999</v>
      </c>
      <c r="E222" s="24">
        <f t="shared" si="23"/>
        <v>95.022000000000006</v>
      </c>
      <c r="F222" s="75">
        <v>12</v>
      </c>
    </row>
    <row r="223" spans="1:6" x14ac:dyDescent="0.15">
      <c r="A223" s="204">
        <v>42010052</v>
      </c>
      <c r="B223" s="204" t="s">
        <v>338</v>
      </c>
      <c r="C223" s="159">
        <v>118.29</v>
      </c>
      <c r="D223" s="24">
        <f t="shared" si="22"/>
        <v>112.3755</v>
      </c>
      <c r="E223" s="24">
        <f t="shared" si="23"/>
        <v>106.46100000000001</v>
      </c>
      <c r="F223" s="75">
        <v>12</v>
      </c>
    </row>
    <row r="224" spans="1:6" x14ac:dyDescent="0.15">
      <c r="A224" s="204">
        <v>42010058</v>
      </c>
      <c r="B224" s="204" t="s">
        <v>339</v>
      </c>
      <c r="C224" s="159">
        <v>141.75</v>
      </c>
      <c r="D224" s="24">
        <f t="shared" si="22"/>
        <v>134.66249999999999</v>
      </c>
      <c r="E224" s="24">
        <f t="shared" si="23"/>
        <v>127.575</v>
      </c>
      <c r="F224" s="75">
        <v>12</v>
      </c>
    </row>
    <row r="225" spans="1:6" x14ac:dyDescent="0.15">
      <c r="A225" s="204">
        <v>42010009</v>
      </c>
      <c r="B225" s="204" t="s">
        <v>340</v>
      </c>
      <c r="C225" s="159">
        <v>147.62</v>
      </c>
      <c r="D225" s="24">
        <f t="shared" si="22"/>
        <v>140.239</v>
      </c>
      <c r="E225" s="24">
        <f t="shared" si="23"/>
        <v>132.858</v>
      </c>
      <c r="F225" s="75">
        <v>12</v>
      </c>
    </row>
    <row r="226" spans="1:6" x14ac:dyDescent="0.15">
      <c r="A226" s="204">
        <v>42010008</v>
      </c>
      <c r="B226" s="204" t="s">
        <v>341</v>
      </c>
      <c r="C226" s="159">
        <v>126.11</v>
      </c>
      <c r="D226" s="24">
        <f t="shared" si="22"/>
        <v>119.80449999999999</v>
      </c>
      <c r="E226" s="24">
        <f t="shared" si="23"/>
        <v>113.499</v>
      </c>
      <c r="F226" s="75">
        <v>12</v>
      </c>
    </row>
    <row r="227" spans="1:6" x14ac:dyDescent="0.15">
      <c r="A227" s="204">
        <v>42010017</v>
      </c>
      <c r="B227" s="204" t="s">
        <v>342</v>
      </c>
      <c r="C227" s="159">
        <v>134.9</v>
      </c>
      <c r="D227" s="24">
        <f t="shared" si="22"/>
        <v>128.155</v>
      </c>
      <c r="E227" s="24">
        <f t="shared" si="23"/>
        <v>121.41000000000001</v>
      </c>
      <c r="F227" s="75">
        <v>12</v>
      </c>
    </row>
    <row r="228" spans="1:6" x14ac:dyDescent="0.15">
      <c r="A228" s="204">
        <v>42010057</v>
      </c>
      <c r="B228" s="204" t="s">
        <v>343</v>
      </c>
      <c r="C228" s="159">
        <v>175.95</v>
      </c>
      <c r="D228" s="24">
        <f t="shared" si="22"/>
        <v>167.15249999999997</v>
      </c>
      <c r="E228" s="24">
        <f t="shared" si="23"/>
        <v>158.35499999999999</v>
      </c>
      <c r="F228" s="75">
        <v>12</v>
      </c>
    </row>
    <row r="229" spans="1:6" x14ac:dyDescent="0.15">
      <c r="A229" s="204">
        <v>42010035</v>
      </c>
      <c r="B229" s="204" t="s">
        <v>344</v>
      </c>
      <c r="C229" s="159">
        <v>348.98</v>
      </c>
      <c r="D229" s="24">
        <f t="shared" si="22"/>
        <v>331.53100000000001</v>
      </c>
      <c r="E229" s="24">
        <f t="shared" si="23"/>
        <v>314.08200000000005</v>
      </c>
      <c r="F229" s="75">
        <v>12</v>
      </c>
    </row>
    <row r="230" spans="1:6" x14ac:dyDescent="0.15">
      <c r="A230" s="204">
        <v>42010037</v>
      </c>
      <c r="B230" s="204" t="s">
        <v>345</v>
      </c>
      <c r="C230" s="159">
        <v>394.93</v>
      </c>
      <c r="D230" s="24">
        <f t="shared" si="22"/>
        <v>375.18349999999998</v>
      </c>
      <c r="E230" s="24">
        <f t="shared" si="23"/>
        <v>355.43700000000001</v>
      </c>
      <c r="F230" s="75">
        <v>12</v>
      </c>
    </row>
    <row r="231" spans="1:6" x14ac:dyDescent="0.15">
      <c r="A231" s="204">
        <v>42010036</v>
      </c>
      <c r="B231" s="204" t="s">
        <v>346</v>
      </c>
      <c r="C231" s="159">
        <v>542.52</v>
      </c>
      <c r="D231" s="24">
        <f t="shared" si="22"/>
        <v>515.39400000000001</v>
      </c>
      <c r="E231" s="24">
        <f t="shared" si="23"/>
        <v>488.26799999999997</v>
      </c>
      <c r="F231" s="75">
        <v>12</v>
      </c>
    </row>
    <row r="232" spans="1:6" x14ac:dyDescent="0.15">
      <c r="A232" s="204">
        <v>42010027</v>
      </c>
      <c r="B232" s="204" t="s">
        <v>347</v>
      </c>
      <c r="C232" s="159">
        <v>130.99</v>
      </c>
      <c r="D232" s="24">
        <f t="shared" si="22"/>
        <v>124.4405</v>
      </c>
      <c r="E232" s="24">
        <f t="shared" si="23"/>
        <v>117.89100000000001</v>
      </c>
      <c r="F232" s="75">
        <v>12</v>
      </c>
    </row>
    <row r="233" spans="1:6" x14ac:dyDescent="0.15">
      <c r="A233" s="204">
        <v>42010007</v>
      </c>
      <c r="B233" s="204" t="s">
        <v>348</v>
      </c>
      <c r="C233" s="159">
        <v>130.99</v>
      </c>
      <c r="D233" s="24">
        <f t="shared" si="22"/>
        <v>124.4405</v>
      </c>
      <c r="E233" s="24">
        <f t="shared" si="23"/>
        <v>117.89100000000001</v>
      </c>
      <c r="F233" s="75">
        <v>12</v>
      </c>
    </row>
    <row r="234" spans="1:6" x14ac:dyDescent="0.15">
      <c r="A234" s="204">
        <v>42010014</v>
      </c>
      <c r="B234" s="204" t="s">
        <v>349</v>
      </c>
      <c r="C234" s="159">
        <v>115.36</v>
      </c>
      <c r="D234" s="24">
        <f t="shared" si="22"/>
        <v>109.592</v>
      </c>
      <c r="E234" s="24">
        <f t="shared" si="23"/>
        <v>103.824</v>
      </c>
      <c r="F234" s="75">
        <v>12</v>
      </c>
    </row>
    <row r="235" spans="1:6" x14ac:dyDescent="0.15">
      <c r="A235" s="204">
        <v>42010034</v>
      </c>
      <c r="B235" s="204" t="s">
        <v>350</v>
      </c>
      <c r="C235" s="159">
        <v>161.29</v>
      </c>
      <c r="D235" s="24">
        <f t="shared" si="22"/>
        <v>153.22549999999998</v>
      </c>
      <c r="E235" s="24">
        <f t="shared" si="23"/>
        <v>145.161</v>
      </c>
      <c r="F235" s="75">
        <v>12</v>
      </c>
    </row>
    <row r="236" spans="1:6" x14ac:dyDescent="0.15">
      <c r="A236" s="204">
        <v>42010093</v>
      </c>
      <c r="B236" s="204" t="s">
        <v>351</v>
      </c>
      <c r="C236" s="159">
        <v>722.39</v>
      </c>
      <c r="D236" s="24">
        <f t="shared" si="22"/>
        <v>686.27049999999997</v>
      </c>
      <c r="E236" s="24">
        <f t="shared" si="23"/>
        <v>650.15099999999995</v>
      </c>
      <c r="F236" s="75">
        <v>12</v>
      </c>
    </row>
    <row r="237" spans="1:6" x14ac:dyDescent="0.15">
      <c r="A237" s="204">
        <v>42010011</v>
      </c>
      <c r="B237" s="204" t="s">
        <v>352</v>
      </c>
      <c r="C237" s="159">
        <v>671.56</v>
      </c>
      <c r="D237" s="24">
        <f t="shared" si="22"/>
        <v>637.98199999999997</v>
      </c>
      <c r="E237" s="24">
        <f t="shared" si="23"/>
        <v>604.404</v>
      </c>
      <c r="F237" s="76">
        <v>12</v>
      </c>
    </row>
    <row r="238" spans="1:6" x14ac:dyDescent="0.15">
      <c r="A238" s="37"/>
      <c r="B238" s="38" t="s">
        <v>22</v>
      </c>
      <c r="C238" s="146" t="s">
        <v>1483</v>
      </c>
      <c r="D238" s="154">
        <v>-0.05</v>
      </c>
      <c r="E238" s="154">
        <v>-0.1</v>
      </c>
      <c r="F238" s="191"/>
    </row>
    <row r="239" spans="1:6" hidden="1" outlineLevel="1" x14ac:dyDescent="0.15">
      <c r="A239" s="47">
        <v>10271</v>
      </c>
      <c r="B239" s="145" t="s">
        <v>353</v>
      </c>
      <c r="C239" s="161">
        <v>5.88</v>
      </c>
      <c r="D239" s="24">
        <f t="shared" ref="D239:D274" si="24">C239*0.95</f>
        <v>5.5859999999999994</v>
      </c>
      <c r="E239" s="24">
        <f t="shared" ref="E239:E274" si="25">C239*0.9</f>
        <v>5.2919999999999998</v>
      </c>
      <c r="F239" s="75">
        <v>6</v>
      </c>
    </row>
    <row r="240" spans="1:6" hidden="1" outlineLevel="1" x14ac:dyDescent="0.15">
      <c r="A240" s="47">
        <v>10261</v>
      </c>
      <c r="B240" s="145" t="s">
        <v>354</v>
      </c>
      <c r="C240" s="161">
        <v>15.64</v>
      </c>
      <c r="D240" s="24">
        <f t="shared" si="24"/>
        <v>14.858000000000001</v>
      </c>
      <c r="E240" s="24">
        <f t="shared" si="25"/>
        <v>14.076000000000001</v>
      </c>
      <c r="F240" s="75">
        <v>6</v>
      </c>
    </row>
    <row r="241" spans="1:6" hidden="1" outlineLevel="1" x14ac:dyDescent="0.15">
      <c r="A241" s="47">
        <v>10272</v>
      </c>
      <c r="B241" s="145" t="s">
        <v>355</v>
      </c>
      <c r="C241" s="161">
        <v>5.88</v>
      </c>
      <c r="D241" s="24">
        <f t="shared" si="24"/>
        <v>5.5859999999999994</v>
      </c>
      <c r="E241" s="24">
        <f t="shared" si="25"/>
        <v>5.2919999999999998</v>
      </c>
      <c r="F241" s="75">
        <v>6</v>
      </c>
    </row>
    <row r="242" spans="1:6" ht="11.1" customHeight="1" collapsed="1" x14ac:dyDescent="0.15">
      <c r="A242" s="47">
        <v>10371</v>
      </c>
      <c r="B242" s="145" t="s">
        <v>356</v>
      </c>
      <c r="C242" s="161">
        <v>2.94</v>
      </c>
      <c r="D242" s="24">
        <f t="shared" si="24"/>
        <v>2.7929999999999997</v>
      </c>
      <c r="E242" s="24">
        <f t="shared" si="25"/>
        <v>2.6459999999999999</v>
      </c>
      <c r="F242" s="75">
        <v>12</v>
      </c>
    </row>
    <row r="243" spans="1:6" ht="11.1" customHeight="1" outlineLevel="1" x14ac:dyDescent="0.15">
      <c r="A243" s="47">
        <v>10361</v>
      </c>
      <c r="B243" s="145" t="s">
        <v>357</v>
      </c>
      <c r="C243" s="161">
        <v>11.73</v>
      </c>
      <c r="D243" s="24">
        <f t="shared" si="24"/>
        <v>11.1435</v>
      </c>
      <c r="E243" s="24">
        <f t="shared" si="25"/>
        <v>10.557</v>
      </c>
      <c r="F243" s="75">
        <v>12</v>
      </c>
    </row>
    <row r="244" spans="1:6" ht="11.1" customHeight="1" outlineLevel="1" x14ac:dyDescent="0.15">
      <c r="A244" s="47">
        <v>10372</v>
      </c>
      <c r="B244" s="145" t="s">
        <v>358</v>
      </c>
      <c r="C244" s="161">
        <v>2.94</v>
      </c>
      <c r="D244" s="24">
        <f t="shared" si="24"/>
        <v>2.7929999999999997</v>
      </c>
      <c r="E244" s="24">
        <f t="shared" si="25"/>
        <v>2.6459999999999999</v>
      </c>
      <c r="F244" s="75">
        <v>12</v>
      </c>
    </row>
    <row r="245" spans="1:6" ht="11.1" customHeight="1" outlineLevel="1" x14ac:dyDescent="0.15">
      <c r="A245" s="47">
        <v>10362</v>
      </c>
      <c r="B245" s="145" t="s">
        <v>359</v>
      </c>
      <c r="C245" s="161">
        <v>11.73</v>
      </c>
      <c r="D245" s="24">
        <f t="shared" si="24"/>
        <v>11.1435</v>
      </c>
      <c r="E245" s="24">
        <f t="shared" si="25"/>
        <v>10.557</v>
      </c>
      <c r="F245" s="75">
        <v>12</v>
      </c>
    </row>
    <row r="246" spans="1:6" ht="11.1" customHeight="1" x14ac:dyDescent="0.15">
      <c r="A246" s="47">
        <v>70001</v>
      </c>
      <c r="B246" s="145" t="s">
        <v>360</v>
      </c>
      <c r="C246" s="161">
        <v>97.76</v>
      </c>
      <c r="D246" s="24">
        <f t="shared" si="24"/>
        <v>92.872</v>
      </c>
      <c r="E246" s="24">
        <f t="shared" si="25"/>
        <v>87.984000000000009</v>
      </c>
      <c r="F246" s="75">
        <v>12</v>
      </c>
    </row>
    <row r="247" spans="1:6" ht="11.1" customHeight="1" x14ac:dyDescent="0.15">
      <c r="A247" s="47">
        <v>70005</v>
      </c>
      <c r="B247" s="145" t="s">
        <v>361</v>
      </c>
      <c r="C247" s="161">
        <v>120.24</v>
      </c>
      <c r="D247" s="24">
        <f t="shared" si="24"/>
        <v>114.22799999999999</v>
      </c>
      <c r="E247" s="24">
        <f t="shared" si="25"/>
        <v>108.21599999999999</v>
      </c>
      <c r="F247" s="75">
        <v>12</v>
      </c>
    </row>
    <row r="248" spans="1:6" ht="11.1" customHeight="1" x14ac:dyDescent="0.15">
      <c r="A248" s="47">
        <v>70021</v>
      </c>
      <c r="B248" s="145" t="s">
        <v>362</v>
      </c>
      <c r="C248" s="161">
        <v>127.08</v>
      </c>
      <c r="D248" s="24">
        <f t="shared" si="24"/>
        <v>120.726</v>
      </c>
      <c r="E248" s="24">
        <f t="shared" si="25"/>
        <v>114.372</v>
      </c>
      <c r="F248" s="75">
        <v>12</v>
      </c>
    </row>
    <row r="249" spans="1:6" ht="11.1" customHeight="1" x14ac:dyDescent="0.15">
      <c r="A249" s="47">
        <v>70003</v>
      </c>
      <c r="B249" s="145" t="s">
        <v>363</v>
      </c>
      <c r="C249" s="161">
        <v>120.24</v>
      </c>
      <c r="D249" s="24">
        <f t="shared" si="24"/>
        <v>114.22799999999999</v>
      </c>
      <c r="E249" s="24">
        <f t="shared" si="25"/>
        <v>108.21599999999999</v>
      </c>
      <c r="F249" s="75">
        <v>12</v>
      </c>
    </row>
    <row r="250" spans="1:6" ht="11.1" customHeight="1" x14ac:dyDescent="0.15">
      <c r="A250" s="47">
        <v>70026</v>
      </c>
      <c r="B250" s="145" t="s">
        <v>364</v>
      </c>
      <c r="C250" s="161">
        <v>189.64</v>
      </c>
      <c r="D250" s="24">
        <f t="shared" si="24"/>
        <v>180.15799999999999</v>
      </c>
      <c r="E250" s="24">
        <f t="shared" si="25"/>
        <v>170.67599999999999</v>
      </c>
      <c r="F250" s="75">
        <v>12</v>
      </c>
    </row>
    <row r="251" spans="1:6" ht="11.1" customHeight="1" x14ac:dyDescent="0.15">
      <c r="A251" s="47">
        <v>70023</v>
      </c>
      <c r="B251" s="145" t="s">
        <v>365</v>
      </c>
      <c r="C251" s="161">
        <v>155.43</v>
      </c>
      <c r="D251" s="24">
        <f t="shared" si="24"/>
        <v>147.6585</v>
      </c>
      <c r="E251" s="24">
        <f t="shared" si="25"/>
        <v>139.887</v>
      </c>
      <c r="F251" s="75">
        <v>12</v>
      </c>
    </row>
    <row r="252" spans="1:6" ht="11.1" customHeight="1" x14ac:dyDescent="0.15">
      <c r="A252" s="47">
        <v>70091</v>
      </c>
      <c r="B252" s="145" t="s">
        <v>366</v>
      </c>
      <c r="C252" s="161">
        <v>144.68</v>
      </c>
      <c r="D252" s="24">
        <f t="shared" si="24"/>
        <v>137.446</v>
      </c>
      <c r="E252" s="24">
        <f t="shared" si="25"/>
        <v>130.21200000000002</v>
      </c>
      <c r="F252" s="75">
        <v>12</v>
      </c>
    </row>
    <row r="253" spans="1:6" ht="11.1" customHeight="1" outlineLevel="1" x14ac:dyDescent="0.15">
      <c r="A253" s="47">
        <v>71050</v>
      </c>
      <c r="B253" s="145" t="s">
        <v>367</v>
      </c>
      <c r="C253" s="161">
        <v>109.49</v>
      </c>
      <c r="D253" s="24">
        <f t="shared" si="24"/>
        <v>104.01549999999999</v>
      </c>
      <c r="E253" s="24">
        <f t="shared" si="25"/>
        <v>98.540999999999997</v>
      </c>
      <c r="F253" s="75">
        <v>25</v>
      </c>
    </row>
    <row r="254" spans="1:6" ht="11.1" customHeight="1" x14ac:dyDescent="0.15">
      <c r="A254" s="47">
        <v>71012</v>
      </c>
      <c r="B254" s="145" t="s">
        <v>368</v>
      </c>
      <c r="C254" s="162">
        <v>65.5</v>
      </c>
      <c r="D254" s="24">
        <f t="shared" si="24"/>
        <v>62.224999999999994</v>
      </c>
      <c r="E254" s="24">
        <f t="shared" si="25"/>
        <v>58.95</v>
      </c>
      <c r="F254" s="75">
        <v>25</v>
      </c>
    </row>
    <row r="255" spans="1:6" ht="11.1" customHeight="1" x14ac:dyDescent="0.15">
      <c r="A255" s="47">
        <v>71013</v>
      </c>
      <c r="B255" s="145" t="s">
        <v>369</v>
      </c>
      <c r="C255" s="162">
        <v>92.88</v>
      </c>
      <c r="D255" s="24">
        <f t="shared" si="24"/>
        <v>88.23599999999999</v>
      </c>
      <c r="E255" s="24">
        <f t="shared" si="25"/>
        <v>83.591999999999999</v>
      </c>
      <c r="F255" s="75">
        <v>20</v>
      </c>
    </row>
    <row r="256" spans="1:6" ht="11.1" customHeight="1" x14ac:dyDescent="0.15">
      <c r="A256" s="47">
        <v>71039</v>
      </c>
      <c r="B256" s="145" t="s">
        <v>370</v>
      </c>
      <c r="C256" s="162">
        <v>130.99</v>
      </c>
      <c r="D256" s="24">
        <f t="shared" si="24"/>
        <v>124.4405</v>
      </c>
      <c r="E256" s="24">
        <f t="shared" si="25"/>
        <v>117.89100000000001</v>
      </c>
      <c r="F256" s="75">
        <v>25</v>
      </c>
    </row>
    <row r="257" spans="1:6" ht="11.1" customHeight="1" x14ac:dyDescent="0.15">
      <c r="A257" s="47">
        <v>71059</v>
      </c>
      <c r="B257" s="145" t="s">
        <v>371</v>
      </c>
      <c r="C257" s="162">
        <v>173.03</v>
      </c>
      <c r="D257" s="24">
        <f t="shared" si="24"/>
        <v>164.3785</v>
      </c>
      <c r="E257" s="24">
        <f t="shared" si="25"/>
        <v>155.727</v>
      </c>
      <c r="F257" s="75">
        <v>5</v>
      </c>
    </row>
    <row r="258" spans="1:6" ht="11.1" customHeight="1" x14ac:dyDescent="0.15">
      <c r="A258" s="47">
        <v>71069</v>
      </c>
      <c r="B258" s="145" t="s">
        <v>372</v>
      </c>
      <c r="C258" s="162">
        <v>225.81</v>
      </c>
      <c r="D258" s="24">
        <f t="shared" si="24"/>
        <v>214.51949999999999</v>
      </c>
      <c r="E258" s="24">
        <f t="shared" si="25"/>
        <v>203.22900000000001</v>
      </c>
      <c r="F258" s="75">
        <v>5</v>
      </c>
    </row>
    <row r="259" spans="1:6" ht="11.1" customHeight="1" x14ac:dyDescent="0.15">
      <c r="A259" s="47">
        <v>70022</v>
      </c>
      <c r="B259" s="145" t="s">
        <v>373</v>
      </c>
      <c r="C259" s="162">
        <v>95.8</v>
      </c>
      <c r="D259" s="24">
        <f t="shared" si="24"/>
        <v>91.009999999999991</v>
      </c>
      <c r="E259" s="24">
        <f t="shared" si="25"/>
        <v>86.22</v>
      </c>
      <c r="F259" s="75">
        <v>12</v>
      </c>
    </row>
    <row r="260" spans="1:6" ht="11.1" customHeight="1" x14ac:dyDescent="0.15">
      <c r="A260" s="47">
        <v>71052</v>
      </c>
      <c r="B260" s="145" t="s">
        <v>374</v>
      </c>
      <c r="C260" s="161">
        <v>109.49</v>
      </c>
      <c r="D260" s="24">
        <f t="shared" si="24"/>
        <v>104.01549999999999</v>
      </c>
      <c r="E260" s="24">
        <f t="shared" si="25"/>
        <v>98.540999999999997</v>
      </c>
      <c r="F260" s="75">
        <v>12</v>
      </c>
    </row>
    <row r="261" spans="1:6" ht="11.1" customHeight="1" x14ac:dyDescent="0.15">
      <c r="A261" s="47">
        <v>71058</v>
      </c>
      <c r="B261" s="145" t="s">
        <v>375</v>
      </c>
      <c r="C261" s="161">
        <v>133.93</v>
      </c>
      <c r="D261" s="24">
        <f t="shared" si="24"/>
        <v>127.23350000000001</v>
      </c>
      <c r="E261" s="24">
        <f t="shared" si="25"/>
        <v>120.53700000000001</v>
      </c>
      <c r="F261" s="75">
        <v>12</v>
      </c>
    </row>
    <row r="262" spans="1:6" ht="11.1" customHeight="1" x14ac:dyDescent="0.15">
      <c r="A262" s="47">
        <v>70028</v>
      </c>
      <c r="B262" s="145" t="s">
        <v>376</v>
      </c>
      <c r="C262" s="161">
        <v>117.3</v>
      </c>
      <c r="D262" s="24">
        <f t="shared" si="24"/>
        <v>111.43499999999999</v>
      </c>
      <c r="E262" s="24">
        <f t="shared" si="25"/>
        <v>105.57</v>
      </c>
      <c r="F262" s="75">
        <v>12</v>
      </c>
    </row>
    <row r="263" spans="1:6" ht="11.1" customHeight="1" x14ac:dyDescent="0.15">
      <c r="A263" s="47">
        <v>70029</v>
      </c>
      <c r="B263" s="145" t="s">
        <v>377</v>
      </c>
      <c r="C263" s="161">
        <v>134.9</v>
      </c>
      <c r="D263" s="24">
        <f t="shared" si="24"/>
        <v>128.155</v>
      </c>
      <c r="E263" s="24">
        <f t="shared" si="25"/>
        <v>121.41000000000001</v>
      </c>
      <c r="F263" s="75">
        <v>12</v>
      </c>
    </row>
    <row r="264" spans="1:6" ht="11.1" customHeight="1" x14ac:dyDescent="0.15">
      <c r="A264" s="47">
        <v>70017</v>
      </c>
      <c r="B264" s="145" t="s">
        <v>378</v>
      </c>
      <c r="C264" s="161">
        <v>127.08</v>
      </c>
      <c r="D264" s="24">
        <f t="shared" si="24"/>
        <v>120.726</v>
      </c>
      <c r="E264" s="24">
        <f t="shared" si="25"/>
        <v>114.372</v>
      </c>
      <c r="F264" s="75">
        <v>12</v>
      </c>
    </row>
    <row r="265" spans="1:6" ht="11.1" customHeight="1" x14ac:dyDescent="0.15">
      <c r="A265" s="47">
        <v>70082</v>
      </c>
      <c r="B265" s="145" t="s">
        <v>379</v>
      </c>
      <c r="C265" s="161">
        <v>165.2</v>
      </c>
      <c r="D265" s="24">
        <f t="shared" si="24"/>
        <v>156.93999999999997</v>
      </c>
      <c r="E265" s="24">
        <f t="shared" si="25"/>
        <v>148.68</v>
      </c>
      <c r="F265" s="75">
        <v>12</v>
      </c>
    </row>
    <row r="266" spans="1:6" ht="11.1" customHeight="1" x14ac:dyDescent="0.15">
      <c r="A266" s="47">
        <v>70035</v>
      </c>
      <c r="B266" s="145" t="s">
        <v>380</v>
      </c>
      <c r="C266" s="161">
        <v>337.25</v>
      </c>
      <c r="D266" s="24">
        <f t="shared" si="24"/>
        <v>320.38749999999999</v>
      </c>
      <c r="E266" s="24">
        <f t="shared" si="25"/>
        <v>303.52500000000003</v>
      </c>
      <c r="F266" s="75">
        <v>12</v>
      </c>
    </row>
    <row r="267" spans="1:6" ht="11.1" customHeight="1" x14ac:dyDescent="0.15">
      <c r="A267" s="47">
        <v>70037</v>
      </c>
      <c r="B267" s="145" t="s">
        <v>381</v>
      </c>
      <c r="C267" s="161">
        <v>360.71</v>
      </c>
      <c r="D267" s="24">
        <f t="shared" si="24"/>
        <v>342.67449999999997</v>
      </c>
      <c r="E267" s="24">
        <f t="shared" si="25"/>
        <v>324.63900000000001</v>
      </c>
      <c r="F267" s="75">
        <v>12</v>
      </c>
    </row>
    <row r="268" spans="1:6" ht="11.1" customHeight="1" outlineLevel="1" x14ac:dyDescent="0.15">
      <c r="A268" s="47">
        <v>71037</v>
      </c>
      <c r="B268" s="145" t="s">
        <v>382</v>
      </c>
      <c r="C268" s="164">
        <v>357.77</v>
      </c>
      <c r="D268" s="24">
        <f t="shared" si="24"/>
        <v>339.88149999999996</v>
      </c>
      <c r="E268" s="24">
        <f t="shared" si="25"/>
        <v>321.99299999999999</v>
      </c>
      <c r="F268" s="75">
        <v>12</v>
      </c>
    </row>
    <row r="269" spans="1:6" ht="11.1" customHeight="1" x14ac:dyDescent="0.15">
      <c r="A269" s="47">
        <v>71036</v>
      </c>
      <c r="B269" s="145" t="s">
        <v>383</v>
      </c>
      <c r="C269" s="164">
        <v>508.32</v>
      </c>
      <c r="D269" s="24">
        <f t="shared" si="24"/>
        <v>482.904</v>
      </c>
      <c r="E269" s="24">
        <f t="shared" si="25"/>
        <v>457.488</v>
      </c>
      <c r="F269" s="75">
        <v>12</v>
      </c>
    </row>
    <row r="270" spans="1:6" ht="11.1" customHeight="1" x14ac:dyDescent="0.15">
      <c r="A270" s="47">
        <v>70007</v>
      </c>
      <c r="B270" s="145" t="s">
        <v>384</v>
      </c>
      <c r="C270" s="161">
        <v>124.15</v>
      </c>
      <c r="D270" s="24">
        <f t="shared" si="24"/>
        <v>117.9425</v>
      </c>
      <c r="E270" s="24">
        <f t="shared" si="25"/>
        <v>111.73500000000001</v>
      </c>
      <c r="F270" s="75">
        <v>12</v>
      </c>
    </row>
    <row r="271" spans="1:6" ht="11.1" customHeight="1" outlineLevel="1" x14ac:dyDescent="0.15">
      <c r="A271" s="47">
        <v>71014</v>
      </c>
      <c r="B271" s="145" t="s">
        <v>385</v>
      </c>
      <c r="C271" s="164">
        <v>106.55</v>
      </c>
      <c r="D271" s="24">
        <f t="shared" si="24"/>
        <v>101.2225</v>
      </c>
      <c r="E271" s="24">
        <f t="shared" si="25"/>
        <v>95.894999999999996</v>
      </c>
      <c r="F271" s="75">
        <v>12</v>
      </c>
    </row>
    <row r="272" spans="1:6" ht="11.1" customHeight="1" x14ac:dyDescent="0.15">
      <c r="A272" s="47">
        <v>71034</v>
      </c>
      <c r="B272" s="145" t="s">
        <v>386</v>
      </c>
      <c r="C272" s="164">
        <v>147.62</v>
      </c>
      <c r="D272" s="24">
        <f t="shared" si="24"/>
        <v>140.239</v>
      </c>
      <c r="E272" s="24">
        <f t="shared" si="25"/>
        <v>132.858</v>
      </c>
      <c r="F272" s="75">
        <v>12</v>
      </c>
    </row>
    <row r="273" spans="1:6" ht="11.1" customHeight="1" x14ac:dyDescent="0.15">
      <c r="A273" s="47">
        <v>70093</v>
      </c>
      <c r="B273" s="145" t="s">
        <v>387</v>
      </c>
      <c r="C273" s="161">
        <v>683.29</v>
      </c>
      <c r="D273" s="24">
        <f t="shared" si="24"/>
        <v>649.12549999999999</v>
      </c>
      <c r="E273" s="24">
        <f t="shared" si="25"/>
        <v>614.96100000000001</v>
      </c>
      <c r="F273" s="75">
        <v>10</v>
      </c>
    </row>
    <row r="274" spans="1:6" ht="11.1" customHeight="1" x14ac:dyDescent="0.15">
      <c r="A274" s="47">
        <v>70011</v>
      </c>
      <c r="B274" s="145" t="s">
        <v>388</v>
      </c>
      <c r="C274" s="161">
        <v>633.42999999999995</v>
      </c>
      <c r="D274" s="24">
        <f t="shared" si="24"/>
        <v>601.75849999999991</v>
      </c>
      <c r="E274" s="24">
        <f t="shared" si="25"/>
        <v>570.08699999999999</v>
      </c>
      <c r="F274" s="75">
        <v>10</v>
      </c>
    </row>
    <row r="275" spans="1:6" x14ac:dyDescent="0.15">
      <c r="A275" s="37"/>
      <c r="B275" s="38" t="s">
        <v>23</v>
      </c>
      <c r="C275" s="146" t="s">
        <v>1483</v>
      </c>
      <c r="D275" s="154">
        <v>-0.05</v>
      </c>
      <c r="E275" s="154">
        <v>-0.1</v>
      </c>
      <c r="F275" s="191"/>
    </row>
    <row r="276" spans="1:6" hidden="1" outlineLevel="1" x14ac:dyDescent="0.15">
      <c r="A276" s="47">
        <v>10278</v>
      </c>
      <c r="B276" s="145" t="s">
        <v>389</v>
      </c>
      <c r="C276" s="161">
        <v>5.88</v>
      </c>
      <c r="D276" s="24">
        <f t="shared" ref="D276:D305" si="26">C276*0.95</f>
        <v>5.5859999999999994</v>
      </c>
      <c r="E276" s="24">
        <f t="shared" ref="E276:E305" si="27">C276*0.9</f>
        <v>5.2919999999999998</v>
      </c>
      <c r="F276" s="75">
        <v>6</v>
      </c>
    </row>
    <row r="277" spans="1:6" ht="11.1" customHeight="1" collapsed="1" x14ac:dyDescent="0.15">
      <c r="A277" s="47">
        <v>10378</v>
      </c>
      <c r="B277" s="145" t="s">
        <v>390</v>
      </c>
      <c r="C277" s="161">
        <v>2.94</v>
      </c>
      <c r="D277" s="24">
        <f t="shared" si="26"/>
        <v>2.7929999999999997</v>
      </c>
      <c r="E277" s="24">
        <f t="shared" si="27"/>
        <v>2.6459999999999999</v>
      </c>
      <c r="F277" s="75">
        <v>12</v>
      </c>
    </row>
    <row r="278" spans="1:6" ht="11.1" customHeight="1" x14ac:dyDescent="0.15">
      <c r="A278" s="47">
        <v>70201</v>
      </c>
      <c r="B278" s="145" t="s">
        <v>391</v>
      </c>
      <c r="C278" s="161">
        <v>97.76</v>
      </c>
      <c r="D278" s="24">
        <f t="shared" si="26"/>
        <v>92.872</v>
      </c>
      <c r="E278" s="24">
        <f t="shared" si="27"/>
        <v>87.984000000000009</v>
      </c>
      <c r="F278" s="75">
        <v>12</v>
      </c>
    </row>
    <row r="279" spans="1:6" ht="11.1" customHeight="1" x14ac:dyDescent="0.15">
      <c r="A279" s="47">
        <v>70205</v>
      </c>
      <c r="B279" s="145" t="s">
        <v>392</v>
      </c>
      <c r="C279" s="161">
        <v>120.24</v>
      </c>
      <c r="D279" s="24">
        <f t="shared" si="26"/>
        <v>114.22799999999999</v>
      </c>
      <c r="E279" s="24">
        <f t="shared" si="27"/>
        <v>108.21599999999999</v>
      </c>
      <c r="F279" s="75">
        <v>12</v>
      </c>
    </row>
    <row r="280" spans="1:6" ht="11.1" customHeight="1" x14ac:dyDescent="0.15">
      <c r="A280" s="47">
        <v>70221</v>
      </c>
      <c r="B280" s="145" t="s">
        <v>393</v>
      </c>
      <c r="C280" s="161">
        <v>127.08</v>
      </c>
      <c r="D280" s="24">
        <f t="shared" si="26"/>
        <v>120.726</v>
      </c>
      <c r="E280" s="24">
        <f t="shared" si="27"/>
        <v>114.372</v>
      </c>
      <c r="F280" s="75">
        <v>12</v>
      </c>
    </row>
    <row r="281" spans="1:6" ht="11.1" customHeight="1" x14ac:dyDescent="0.15">
      <c r="A281" s="47">
        <v>70203</v>
      </c>
      <c r="B281" s="145" t="s">
        <v>394</v>
      </c>
      <c r="C281" s="161">
        <v>120.24</v>
      </c>
      <c r="D281" s="24">
        <f t="shared" si="26"/>
        <v>114.22799999999999</v>
      </c>
      <c r="E281" s="24">
        <f t="shared" si="27"/>
        <v>108.21599999999999</v>
      </c>
      <c r="F281" s="75">
        <v>12</v>
      </c>
    </row>
    <row r="282" spans="1:6" ht="11.1" customHeight="1" x14ac:dyDescent="0.15">
      <c r="A282" s="47">
        <v>70226</v>
      </c>
      <c r="B282" s="145" t="s">
        <v>395</v>
      </c>
      <c r="C282" s="161">
        <v>189.64</v>
      </c>
      <c r="D282" s="24">
        <f t="shared" si="26"/>
        <v>180.15799999999999</v>
      </c>
      <c r="E282" s="24">
        <f t="shared" si="27"/>
        <v>170.67599999999999</v>
      </c>
      <c r="F282" s="75">
        <v>12</v>
      </c>
    </row>
    <row r="283" spans="1:6" ht="11.1" customHeight="1" x14ac:dyDescent="0.15">
      <c r="A283" s="47">
        <v>70223</v>
      </c>
      <c r="B283" s="145" t="s">
        <v>396</v>
      </c>
      <c r="C283" s="161">
        <v>155.43</v>
      </c>
      <c r="D283" s="24">
        <f t="shared" si="26"/>
        <v>147.6585</v>
      </c>
      <c r="E283" s="24">
        <f t="shared" si="27"/>
        <v>139.887</v>
      </c>
      <c r="F283" s="75">
        <v>12</v>
      </c>
    </row>
    <row r="284" spans="1:6" x14ac:dyDescent="0.15">
      <c r="A284" s="47">
        <v>70291</v>
      </c>
      <c r="B284" s="145" t="s">
        <v>397</v>
      </c>
      <c r="C284" s="161">
        <v>144.68</v>
      </c>
      <c r="D284" s="24">
        <f t="shared" si="26"/>
        <v>137.446</v>
      </c>
      <c r="E284" s="24">
        <f t="shared" si="27"/>
        <v>130.21200000000002</v>
      </c>
      <c r="F284" s="75">
        <v>12</v>
      </c>
    </row>
    <row r="285" spans="1:6" hidden="1" outlineLevel="1" x14ac:dyDescent="0.15">
      <c r="A285" s="47">
        <v>71250</v>
      </c>
      <c r="B285" s="145" t="s">
        <v>398</v>
      </c>
      <c r="C285" s="164">
        <v>109.49</v>
      </c>
      <c r="D285" s="24">
        <f t="shared" si="26"/>
        <v>104.01549999999999</v>
      </c>
      <c r="E285" s="24">
        <f t="shared" si="27"/>
        <v>98.540999999999997</v>
      </c>
      <c r="F285" s="75">
        <v>12</v>
      </c>
    </row>
    <row r="286" spans="1:6" collapsed="1" x14ac:dyDescent="0.15">
      <c r="A286" s="47">
        <v>71212</v>
      </c>
      <c r="B286" s="145" t="s">
        <v>399</v>
      </c>
      <c r="C286" s="162">
        <v>65.5</v>
      </c>
      <c r="D286" s="24">
        <f t="shared" si="26"/>
        <v>62.224999999999994</v>
      </c>
      <c r="E286" s="24">
        <f t="shared" si="27"/>
        <v>58.95</v>
      </c>
      <c r="F286" s="75">
        <v>25</v>
      </c>
    </row>
    <row r="287" spans="1:6" ht="10.15" customHeight="1" x14ac:dyDescent="0.15">
      <c r="A287" s="47">
        <v>71213</v>
      </c>
      <c r="B287" s="145" t="s">
        <v>400</v>
      </c>
      <c r="C287" s="162">
        <v>92.88</v>
      </c>
      <c r="D287" s="24">
        <f t="shared" si="26"/>
        <v>88.23599999999999</v>
      </c>
      <c r="E287" s="24">
        <f t="shared" si="27"/>
        <v>83.591999999999999</v>
      </c>
      <c r="F287" s="75">
        <v>20</v>
      </c>
    </row>
    <row r="288" spans="1:6" x14ac:dyDescent="0.15">
      <c r="A288" s="47">
        <v>71239</v>
      </c>
      <c r="B288" s="145" t="s">
        <v>401</v>
      </c>
      <c r="C288" s="162">
        <v>130.99</v>
      </c>
      <c r="D288" s="24">
        <f t="shared" si="26"/>
        <v>124.4405</v>
      </c>
      <c r="E288" s="24">
        <f t="shared" si="27"/>
        <v>117.89100000000001</v>
      </c>
      <c r="F288" s="75">
        <v>25</v>
      </c>
    </row>
    <row r="289" spans="1:6" x14ac:dyDescent="0.15">
      <c r="A289" s="47">
        <v>71259</v>
      </c>
      <c r="B289" s="145" t="s">
        <v>402</v>
      </c>
      <c r="C289" s="162">
        <v>173.03</v>
      </c>
      <c r="D289" s="24">
        <f t="shared" si="26"/>
        <v>164.3785</v>
      </c>
      <c r="E289" s="24">
        <f t="shared" si="27"/>
        <v>155.727</v>
      </c>
      <c r="F289" s="75">
        <v>5</v>
      </c>
    </row>
    <row r="290" spans="1:6" x14ac:dyDescent="0.15">
      <c r="A290" s="47">
        <v>71269</v>
      </c>
      <c r="B290" s="145" t="s">
        <v>403</v>
      </c>
      <c r="C290" s="162">
        <v>225.81</v>
      </c>
      <c r="D290" s="24">
        <f t="shared" si="26"/>
        <v>214.51949999999999</v>
      </c>
      <c r="E290" s="24">
        <f t="shared" si="27"/>
        <v>203.22900000000001</v>
      </c>
      <c r="F290" s="75">
        <v>5</v>
      </c>
    </row>
    <row r="291" spans="1:6" x14ac:dyDescent="0.15">
      <c r="A291" s="47">
        <v>70222</v>
      </c>
      <c r="B291" s="145" t="s">
        <v>404</v>
      </c>
      <c r="C291" s="162">
        <v>95.8</v>
      </c>
      <c r="D291" s="24">
        <f t="shared" si="26"/>
        <v>91.009999999999991</v>
      </c>
      <c r="E291" s="24">
        <f t="shared" si="27"/>
        <v>86.22</v>
      </c>
      <c r="F291" s="75">
        <v>12</v>
      </c>
    </row>
    <row r="292" spans="1:6" x14ac:dyDescent="0.15">
      <c r="A292" s="47">
        <v>70228</v>
      </c>
      <c r="B292" s="145" t="s">
        <v>405</v>
      </c>
      <c r="C292" s="162">
        <v>117.3</v>
      </c>
      <c r="D292" s="24">
        <f t="shared" si="26"/>
        <v>111.43499999999999</v>
      </c>
      <c r="E292" s="24">
        <f t="shared" si="27"/>
        <v>105.57</v>
      </c>
      <c r="F292" s="75">
        <v>12</v>
      </c>
    </row>
    <row r="293" spans="1:6" ht="9.6" customHeight="1" x14ac:dyDescent="0.15">
      <c r="A293" s="47">
        <v>70229</v>
      </c>
      <c r="B293" s="145" t="s">
        <v>406</v>
      </c>
      <c r="C293" s="162">
        <v>134.9</v>
      </c>
      <c r="D293" s="24">
        <f t="shared" si="26"/>
        <v>128.155</v>
      </c>
      <c r="E293" s="24">
        <f t="shared" si="27"/>
        <v>121.41000000000001</v>
      </c>
      <c r="F293" s="75">
        <v>12</v>
      </c>
    </row>
    <row r="294" spans="1:6" ht="9.6" customHeight="1" x14ac:dyDescent="0.15">
      <c r="A294" s="47">
        <v>70217</v>
      </c>
      <c r="B294" s="145" t="s">
        <v>407</v>
      </c>
      <c r="C294" s="162">
        <v>127.08</v>
      </c>
      <c r="D294" s="24">
        <f t="shared" si="26"/>
        <v>120.726</v>
      </c>
      <c r="E294" s="24">
        <f t="shared" si="27"/>
        <v>114.372</v>
      </c>
      <c r="F294" s="75">
        <v>12</v>
      </c>
    </row>
    <row r="295" spans="1:6" ht="9.6" customHeight="1" x14ac:dyDescent="0.15">
      <c r="A295" s="47">
        <v>70282</v>
      </c>
      <c r="B295" s="145" t="s">
        <v>408</v>
      </c>
      <c r="C295" s="162">
        <v>165.2</v>
      </c>
      <c r="D295" s="24">
        <f t="shared" si="26"/>
        <v>156.93999999999997</v>
      </c>
      <c r="E295" s="24">
        <f t="shared" si="27"/>
        <v>148.68</v>
      </c>
      <c r="F295" s="75">
        <v>12</v>
      </c>
    </row>
    <row r="296" spans="1:6" ht="9.6" customHeight="1" x14ac:dyDescent="0.15">
      <c r="A296" s="47">
        <v>70235</v>
      </c>
      <c r="B296" s="145" t="s">
        <v>409</v>
      </c>
      <c r="C296" s="162">
        <v>338.23</v>
      </c>
      <c r="D296" s="24">
        <f t="shared" si="26"/>
        <v>321.31850000000003</v>
      </c>
      <c r="E296" s="24">
        <f t="shared" si="27"/>
        <v>304.40700000000004</v>
      </c>
      <c r="F296" s="75">
        <v>12</v>
      </c>
    </row>
    <row r="297" spans="1:6" ht="9.6" hidden="1" customHeight="1" outlineLevel="1" x14ac:dyDescent="0.15">
      <c r="A297" s="47">
        <v>71235</v>
      </c>
      <c r="B297" s="145" t="s">
        <v>410</v>
      </c>
      <c r="C297" s="164">
        <v>335.29</v>
      </c>
      <c r="D297" s="24">
        <f t="shared" si="26"/>
        <v>318.52550000000002</v>
      </c>
      <c r="E297" s="24">
        <f t="shared" si="27"/>
        <v>301.76100000000002</v>
      </c>
      <c r="F297" s="75">
        <v>12</v>
      </c>
    </row>
    <row r="298" spans="1:6" ht="9.6" customHeight="1" collapsed="1" x14ac:dyDescent="0.15">
      <c r="A298" s="47">
        <v>70237</v>
      </c>
      <c r="B298" s="145" t="s">
        <v>411</v>
      </c>
      <c r="C298" s="161">
        <v>360.71</v>
      </c>
      <c r="D298" s="24">
        <f t="shared" si="26"/>
        <v>342.67449999999997</v>
      </c>
      <c r="E298" s="24">
        <f t="shared" si="27"/>
        <v>324.63900000000001</v>
      </c>
      <c r="F298" s="75">
        <v>12</v>
      </c>
    </row>
    <row r="299" spans="1:6" ht="9.6" customHeight="1" x14ac:dyDescent="0.15">
      <c r="A299" s="47">
        <v>70236</v>
      </c>
      <c r="B299" s="145" t="s">
        <v>412</v>
      </c>
      <c r="C299" s="161">
        <v>511.24</v>
      </c>
      <c r="D299" s="24">
        <f t="shared" si="26"/>
        <v>485.678</v>
      </c>
      <c r="E299" s="24">
        <f t="shared" si="27"/>
        <v>460.11600000000004</v>
      </c>
      <c r="F299" s="75">
        <v>12</v>
      </c>
    </row>
    <row r="300" spans="1:6" ht="9.6" hidden="1" customHeight="1" outlineLevel="1" x14ac:dyDescent="0.15">
      <c r="A300" s="47">
        <v>71236</v>
      </c>
      <c r="B300" s="145" t="s">
        <v>413</v>
      </c>
      <c r="C300" s="164">
        <v>508.32</v>
      </c>
      <c r="D300" s="24">
        <f t="shared" si="26"/>
        <v>482.904</v>
      </c>
      <c r="E300" s="24">
        <f t="shared" si="27"/>
        <v>457.488</v>
      </c>
      <c r="F300" s="75">
        <v>12</v>
      </c>
    </row>
    <row r="301" spans="1:6" ht="9.6" customHeight="1" collapsed="1" x14ac:dyDescent="0.15">
      <c r="A301" s="47">
        <v>70207</v>
      </c>
      <c r="B301" s="145" t="s">
        <v>414</v>
      </c>
      <c r="C301" s="161">
        <v>124.15</v>
      </c>
      <c r="D301" s="24">
        <f t="shared" si="26"/>
        <v>117.9425</v>
      </c>
      <c r="E301" s="24">
        <f t="shared" si="27"/>
        <v>111.73500000000001</v>
      </c>
      <c r="F301" s="75">
        <v>12</v>
      </c>
    </row>
    <row r="302" spans="1:6" ht="9.6" customHeight="1" x14ac:dyDescent="0.15">
      <c r="A302" s="47">
        <v>71214</v>
      </c>
      <c r="B302" s="145" t="s">
        <v>415</v>
      </c>
      <c r="C302" s="164">
        <v>106.55</v>
      </c>
      <c r="D302" s="24">
        <f t="shared" si="26"/>
        <v>101.2225</v>
      </c>
      <c r="E302" s="24">
        <f t="shared" si="27"/>
        <v>95.894999999999996</v>
      </c>
      <c r="F302" s="75">
        <v>12</v>
      </c>
    </row>
    <row r="303" spans="1:6" ht="9.6" customHeight="1" x14ac:dyDescent="0.15">
      <c r="A303" s="47">
        <v>71234</v>
      </c>
      <c r="B303" s="145" t="s">
        <v>416</v>
      </c>
      <c r="C303" s="164">
        <v>147.62</v>
      </c>
      <c r="D303" s="24">
        <f t="shared" si="26"/>
        <v>140.239</v>
      </c>
      <c r="E303" s="24">
        <f t="shared" si="27"/>
        <v>132.858</v>
      </c>
      <c r="F303" s="75">
        <v>12</v>
      </c>
    </row>
    <row r="304" spans="1:6" ht="9.6" customHeight="1" x14ac:dyDescent="0.15">
      <c r="A304" s="47">
        <v>70293</v>
      </c>
      <c r="B304" s="145" t="s">
        <v>417</v>
      </c>
      <c r="C304" s="161">
        <v>683.29</v>
      </c>
      <c r="D304" s="24">
        <f t="shared" si="26"/>
        <v>649.12549999999999</v>
      </c>
      <c r="E304" s="24">
        <f t="shared" si="27"/>
        <v>614.96100000000001</v>
      </c>
      <c r="F304" s="75">
        <v>12</v>
      </c>
    </row>
    <row r="305" spans="1:6" ht="9.6" customHeight="1" x14ac:dyDescent="0.15">
      <c r="A305" s="47">
        <v>70211</v>
      </c>
      <c r="B305" s="145" t="s">
        <v>418</v>
      </c>
      <c r="C305" s="161">
        <v>633.42999999999995</v>
      </c>
      <c r="D305" s="24">
        <f t="shared" si="26"/>
        <v>601.75849999999991</v>
      </c>
      <c r="E305" s="24">
        <f t="shared" si="27"/>
        <v>570.08699999999999</v>
      </c>
      <c r="F305" s="75">
        <v>12</v>
      </c>
    </row>
    <row r="306" spans="1:6" x14ac:dyDescent="0.15">
      <c r="A306" s="37"/>
      <c r="B306" s="38" t="s">
        <v>24</v>
      </c>
      <c r="C306" s="146" t="s">
        <v>1483</v>
      </c>
      <c r="D306" s="154">
        <v>-0.05</v>
      </c>
      <c r="E306" s="154">
        <v>-0.1</v>
      </c>
      <c r="F306" s="191"/>
    </row>
    <row r="307" spans="1:6" x14ac:dyDescent="0.15">
      <c r="A307" s="47">
        <v>10221</v>
      </c>
      <c r="B307" s="145" t="s">
        <v>419</v>
      </c>
      <c r="C307" s="159">
        <v>5.88</v>
      </c>
      <c r="D307" s="24">
        <f t="shared" ref="D307:D351" si="28">C307*0.95</f>
        <v>5.5859999999999994</v>
      </c>
      <c r="E307" s="24">
        <f t="shared" ref="E307:E351" si="29">C307*0.9</f>
        <v>5.2919999999999998</v>
      </c>
      <c r="F307" s="75">
        <v>10</v>
      </c>
    </row>
    <row r="308" spans="1:6" x14ac:dyDescent="0.15">
      <c r="A308" s="47">
        <v>10211</v>
      </c>
      <c r="B308" s="145" t="s">
        <v>420</v>
      </c>
      <c r="C308" s="159">
        <v>15.64</v>
      </c>
      <c r="D308" s="24">
        <f t="shared" si="28"/>
        <v>14.858000000000001</v>
      </c>
      <c r="E308" s="24">
        <f t="shared" si="29"/>
        <v>14.076000000000001</v>
      </c>
      <c r="F308" s="75">
        <v>10</v>
      </c>
    </row>
    <row r="309" spans="1:6" x14ac:dyDescent="0.15">
      <c r="A309" s="47">
        <v>10222</v>
      </c>
      <c r="B309" s="145" t="s">
        <v>421</v>
      </c>
      <c r="C309" s="159">
        <v>5.88</v>
      </c>
      <c r="D309" s="24">
        <f t="shared" si="28"/>
        <v>5.5859999999999994</v>
      </c>
      <c r="E309" s="24">
        <f t="shared" si="29"/>
        <v>5.2919999999999998</v>
      </c>
      <c r="F309" s="75">
        <v>10</v>
      </c>
    </row>
    <row r="310" spans="1:6" x14ac:dyDescent="0.15">
      <c r="A310" s="47">
        <v>10321</v>
      </c>
      <c r="B310" s="145" t="s">
        <v>422</v>
      </c>
      <c r="C310" s="159">
        <v>2.94</v>
      </c>
      <c r="D310" s="24">
        <f t="shared" si="28"/>
        <v>2.7929999999999997</v>
      </c>
      <c r="E310" s="24">
        <f t="shared" si="29"/>
        <v>2.6459999999999999</v>
      </c>
      <c r="F310" s="75">
        <v>12</v>
      </c>
    </row>
    <row r="311" spans="1:6" s="46" customFormat="1" x14ac:dyDescent="0.15">
      <c r="A311" s="47">
        <v>10327</v>
      </c>
      <c r="B311" s="145" t="s">
        <v>423</v>
      </c>
      <c r="C311" s="159">
        <v>2.94</v>
      </c>
      <c r="D311" s="24">
        <f t="shared" si="28"/>
        <v>2.7929999999999997</v>
      </c>
      <c r="E311" s="24">
        <f t="shared" si="29"/>
        <v>2.6459999999999999</v>
      </c>
      <c r="F311" s="76">
        <v>12</v>
      </c>
    </row>
    <row r="312" spans="1:6" s="46" customFormat="1" x14ac:dyDescent="0.15">
      <c r="A312" s="47">
        <v>10326</v>
      </c>
      <c r="B312" s="145" t="s">
        <v>424</v>
      </c>
      <c r="C312" s="159">
        <v>2.94</v>
      </c>
      <c r="D312" s="24">
        <f t="shared" si="28"/>
        <v>2.7929999999999997</v>
      </c>
      <c r="E312" s="24">
        <f t="shared" si="29"/>
        <v>2.6459999999999999</v>
      </c>
      <c r="F312" s="76">
        <v>12</v>
      </c>
    </row>
    <row r="313" spans="1:6" x14ac:dyDescent="0.15">
      <c r="A313" s="47">
        <v>10311</v>
      </c>
      <c r="B313" s="145" t="s">
        <v>425</v>
      </c>
      <c r="C313" s="159">
        <v>11.73</v>
      </c>
      <c r="D313" s="24">
        <f t="shared" si="28"/>
        <v>11.1435</v>
      </c>
      <c r="E313" s="24">
        <f t="shared" si="29"/>
        <v>10.557</v>
      </c>
      <c r="F313" s="75">
        <v>12</v>
      </c>
    </row>
    <row r="314" spans="1:6" x14ac:dyDescent="0.15">
      <c r="A314" s="47">
        <v>10322</v>
      </c>
      <c r="B314" s="145" t="s">
        <v>426</v>
      </c>
      <c r="C314" s="159">
        <v>2.94</v>
      </c>
      <c r="D314" s="24">
        <f t="shared" si="28"/>
        <v>2.7929999999999997</v>
      </c>
      <c r="E314" s="24">
        <f t="shared" si="29"/>
        <v>2.6459999999999999</v>
      </c>
      <c r="F314" s="75">
        <v>12</v>
      </c>
    </row>
    <row r="315" spans="1:6" x14ac:dyDescent="0.15">
      <c r="A315" s="47">
        <v>10324</v>
      </c>
      <c r="B315" s="145" t="s">
        <v>427</v>
      </c>
      <c r="C315" s="159">
        <v>2.94</v>
      </c>
      <c r="D315" s="24">
        <f t="shared" si="28"/>
        <v>2.7929999999999997</v>
      </c>
      <c r="E315" s="24">
        <f t="shared" si="29"/>
        <v>2.6459999999999999</v>
      </c>
      <c r="F315" s="75">
        <v>12</v>
      </c>
    </row>
    <row r="316" spans="1:6" s="46" customFormat="1" x14ac:dyDescent="0.15">
      <c r="A316" s="47">
        <v>12001</v>
      </c>
      <c r="B316" s="145" t="s">
        <v>428</v>
      </c>
      <c r="C316" s="159">
        <v>97.76</v>
      </c>
      <c r="D316" s="24">
        <f t="shared" si="28"/>
        <v>92.872</v>
      </c>
      <c r="E316" s="24">
        <f t="shared" si="29"/>
        <v>87.984000000000009</v>
      </c>
      <c r="F316" s="76">
        <v>12</v>
      </c>
    </row>
    <row r="317" spans="1:6" ht="11.1" customHeight="1" x14ac:dyDescent="0.15">
      <c r="A317" s="47">
        <v>12005</v>
      </c>
      <c r="B317" s="145" t="s">
        <v>429</v>
      </c>
      <c r="C317" s="159">
        <v>120.24</v>
      </c>
      <c r="D317" s="24">
        <f t="shared" si="28"/>
        <v>114.22799999999999</v>
      </c>
      <c r="E317" s="24">
        <f t="shared" si="29"/>
        <v>108.21599999999999</v>
      </c>
      <c r="F317" s="75"/>
    </row>
    <row r="318" spans="1:6" ht="11.1" customHeight="1" x14ac:dyDescent="0.15">
      <c r="A318" s="47">
        <v>12025</v>
      </c>
      <c r="B318" s="145" t="s">
        <v>430</v>
      </c>
      <c r="C318" s="159">
        <v>142.72</v>
      </c>
      <c r="D318" s="24">
        <f t="shared" si="28"/>
        <v>135.584</v>
      </c>
      <c r="E318" s="24">
        <f t="shared" si="29"/>
        <v>128.44800000000001</v>
      </c>
      <c r="F318" s="75">
        <v>12</v>
      </c>
    </row>
    <row r="319" spans="1:6" ht="11.1" customHeight="1" x14ac:dyDescent="0.15">
      <c r="A319" s="47">
        <v>12021</v>
      </c>
      <c r="B319" s="145" t="s">
        <v>431</v>
      </c>
      <c r="C319" s="159">
        <v>127.08</v>
      </c>
      <c r="D319" s="24">
        <f t="shared" si="28"/>
        <v>120.726</v>
      </c>
      <c r="E319" s="24">
        <f t="shared" si="29"/>
        <v>114.372</v>
      </c>
      <c r="F319" s="75">
        <v>12</v>
      </c>
    </row>
    <row r="320" spans="1:6" ht="11.1" customHeight="1" x14ac:dyDescent="0.15">
      <c r="A320" s="47">
        <v>12003</v>
      </c>
      <c r="B320" s="145" t="s">
        <v>432</v>
      </c>
      <c r="C320" s="159">
        <v>120.24</v>
      </c>
      <c r="D320" s="24">
        <f t="shared" si="28"/>
        <v>114.22799999999999</v>
      </c>
      <c r="E320" s="24">
        <f t="shared" si="29"/>
        <v>108.21599999999999</v>
      </c>
      <c r="F320" s="75">
        <v>12</v>
      </c>
    </row>
    <row r="321" spans="1:6" ht="11.1" customHeight="1" x14ac:dyDescent="0.15">
      <c r="A321" s="47">
        <v>12026</v>
      </c>
      <c r="B321" s="145" t="s">
        <v>433</v>
      </c>
      <c r="C321" s="159">
        <v>189.64</v>
      </c>
      <c r="D321" s="24">
        <f t="shared" si="28"/>
        <v>180.15799999999999</v>
      </c>
      <c r="E321" s="24">
        <f t="shared" si="29"/>
        <v>170.67599999999999</v>
      </c>
      <c r="F321" s="75">
        <v>12</v>
      </c>
    </row>
    <row r="322" spans="1:6" ht="11.1" customHeight="1" x14ac:dyDescent="0.15">
      <c r="A322" s="47">
        <v>12023</v>
      </c>
      <c r="B322" s="145" t="s">
        <v>434</v>
      </c>
      <c r="C322" s="159">
        <v>155.43</v>
      </c>
      <c r="D322" s="24">
        <f t="shared" si="28"/>
        <v>147.6585</v>
      </c>
      <c r="E322" s="24">
        <f t="shared" si="29"/>
        <v>139.887</v>
      </c>
      <c r="F322" s="75">
        <v>12</v>
      </c>
    </row>
    <row r="323" spans="1:6" ht="11.1" customHeight="1" x14ac:dyDescent="0.15">
      <c r="A323" s="47">
        <v>12091</v>
      </c>
      <c r="B323" s="145" t="s">
        <v>435</v>
      </c>
      <c r="C323" s="159">
        <v>144.68</v>
      </c>
      <c r="D323" s="24">
        <f t="shared" si="28"/>
        <v>137.446</v>
      </c>
      <c r="E323" s="24">
        <f t="shared" si="29"/>
        <v>130.21200000000002</v>
      </c>
      <c r="F323" s="75">
        <v>12</v>
      </c>
    </row>
    <row r="324" spans="1:6" ht="11.1" customHeight="1" x14ac:dyDescent="0.15">
      <c r="A324" s="47">
        <v>12050</v>
      </c>
      <c r="B324" s="145" t="s">
        <v>1840</v>
      </c>
      <c r="C324" s="159">
        <v>111.45</v>
      </c>
      <c r="D324" s="24">
        <f t="shared" si="28"/>
        <v>105.8775</v>
      </c>
      <c r="E324" s="24">
        <f t="shared" si="29"/>
        <v>100.30500000000001</v>
      </c>
      <c r="F324" s="75">
        <v>10</v>
      </c>
    </row>
    <row r="325" spans="1:6" ht="11.1" customHeight="1" x14ac:dyDescent="0.15">
      <c r="A325" s="47">
        <v>10010</v>
      </c>
      <c r="B325" s="145" t="s">
        <v>437</v>
      </c>
      <c r="C325" s="159">
        <v>56.37</v>
      </c>
      <c r="D325" s="24">
        <f t="shared" si="28"/>
        <v>53.551499999999997</v>
      </c>
      <c r="E325" s="24">
        <f t="shared" si="29"/>
        <v>50.732999999999997</v>
      </c>
      <c r="F325" s="75">
        <v>10</v>
      </c>
    </row>
    <row r="326" spans="1:6" ht="11.1" customHeight="1" x14ac:dyDescent="0.15">
      <c r="A326" s="47">
        <v>22032</v>
      </c>
      <c r="B326" s="145" t="s">
        <v>438</v>
      </c>
      <c r="C326" s="159">
        <v>65.5</v>
      </c>
      <c r="D326" s="24">
        <f t="shared" si="28"/>
        <v>62.224999999999994</v>
      </c>
      <c r="E326" s="24">
        <f t="shared" si="29"/>
        <v>58.95</v>
      </c>
      <c r="F326" s="75">
        <v>10</v>
      </c>
    </row>
    <row r="327" spans="1:6" ht="11.1" customHeight="1" x14ac:dyDescent="0.15">
      <c r="A327" s="47">
        <v>22012</v>
      </c>
      <c r="B327" s="145" t="s">
        <v>439</v>
      </c>
      <c r="C327" s="159">
        <v>65.5</v>
      </c>
      <c r="D327" s="24">
        <f t="shared" si="28"/>
        <v>62.224999999999994</v>
      </c>
      <c r="E327" s="24">
        <f t="shared" si="29"/>
        <v>58.95</v>
      </c>
      <c r="F327" s="75">
        <v>20</v>
      </c>
    </row>
    <row r="328" spans="1:6" ht="11.1" customHeight="1" x14ac:dyDescent="0.15">
      <c r="A328" s="47">
        <v>22033</v>
      </c>
      <c r="B328" s="145" t="s">
        <v>440</v>
      </c>
      <c r="C328" s="159">
        <v>92.88</v>
      </c>
      <c r="D328" s="24">
        <f t="shared" si="28"/>
        <v>88.23599999999999</v>
      </c>
      <c r="E328" s="24">
        <f t="shared" si="29"/>
        <v>83.591999999999999</v>
      </c>
      <c r="F328" s="75">
        <v>25</v>
      </c>
    </row>
    <row r="329" spans="1:6" ht="11.1" customHeight="1" x14ac:dyDescent="0.15">
      <c r="A329" s="47">
        <v>22013</v>
      </c>
      <c r="B329" s="145" t="s">
        <v>441</v>
      </c>
      <c r="C329" s="159">
        <v>92.88</v>
      </c>
      <c r="D329" s="24">
        <f t="shared" si="28"/>
        <v>88.23599999999999</v>
      </c>
      <c r="E329" s="24">
        <f t="shared" si="29"/>
        <v>83.591999999999999</v>
      </c>
      <c r="F329" s="75">
        <v>20</v>
      </c>
    </row>
    <row r="330" spans="1:6" ht="11.1" customHeight="1" x14ac:dyDescent="0.15">
      <c r="A330" s="47">
        <v>22039</v>
      </c>
      <c r="B330" s="145" t="s">
        <v>442</v>
      </c>
      <c r="C330" s="159">
        <v>130.99</v>
      </c>
      <c r="D330" s="24">
        <f t="shared" si="28"/>
        <v>124.4405</v>
      </c>
      <c r="E330" s="24">
        <f t="shared" si="29"/>
        <v>117.89100000000001</v>
      </c>
      <c r="F330" s="75">
        <v>20</v>
      </c>
    </row>
    <row r="331" spans="1:6" ht="10.15" customHeight="1" x14ac:dyDescent="0.15">
      <c r="A331" s="47">
        <v>22059</v>
      </c>
      <c r="B331" s="145" t="s">
        <v>443</v>
      </c>
      <c r="C331" s="159">
        <v>173.03</v>
      </c>
      <c r="D331" s="24">
        <f t="shared" si="28"/>
        <v>164.3785</v>
      </c>
      <c r="E331" s="24">
        <f t="shared" si="29"/>
        <v>155.727</v>
      </c>
      <c r="F331" s="75">
        <v>25</v>
      </c>
    </row>
    <row r="332" spans="1:6" ht="10.15" customHeight="1" x14ac:dyDescent="0.15">
      <c r="A332" s="47">
        <v>22069</v>
      </c>
      <c r="B332" s="145" t="s">
        <v>444</v>
      </c>
      <c r="C332" s="159">
        <v>225.81</v>
      </c>
      <c r="D332" s="24">
        <f t="shared" si="28"/>
        <v>214.51949999999999</v>
      </c>
      <c r="E332" s="24">
        <f t="shared" si="29"/>
        <v>203.22900000000001</v>
      </c>
      <c r="F332" s="75">
        <v>5</v>
      </c>
    </row>
    <row r="333" spans="1:6" ht="10.15" customHeight="1" x14ac:dyDescent="0.15">
      <c r="A333" s="47">
        <v>12022</v>
      </c>
      <c r="B333" s="145" t="s">
        <v>445</v>
      </c>
      <c r="C333" s="159">
        <v>95.8</v>
      </c>
      <c r="D333" s="24">
        <f t="shared" si="28"/>
        <v>91.009999999999991</v>
      </c>
      <c r="E333" s="24">
        <f t="shared" si="29"/>
        <v>86.22</v>
      </c>
      <c r="F333" s="75">
        <v>5</v>
      </c>
    </row>
    <row r="334" spans="1:6" ht="10.15" customHeight="1" x14ac:dyDescent="0.15">
      <c r="A334" s="47">
        <v>12002</v>
      </c>
      <c r="B334" s="145" t="s">
        <v>446</v>
      </c>
      <c r="C334" s="159">
        <v>100.69</v>
      </c>
      <c r="D334" s="24">
        <f t="shared" si="28"/>
        <v>95.655499999999989</v>
      </c>
      <c r="E334" s="24">
        <f t="shared" si="29"/>
        <v>90.620999999999995</v>
      </c>
      <c r="F334" s="75">
        <v>12</v>
      </c>
    </row>
    <row r="335" spans="1:6" ht="10.15" customHeight="1" x14ac:dyDescent="0.15">
      <c r="A335" s="47">
        <v>12052</v>
      </c>
      <c r="B335" s="145" t="s">
        <v>447</v>
      </c>
      <c r="C335" s="159">
        <v>111.45</v>
      </c>
      <c r="D335" s="24">
        <f t="shared" si="28"/>
        <v>105.8775</v>
      </c>
      <c r="E335" s="24">
        <f t="shared" si="29"/>
        <v>100.30500000000001</v>
      </c>
      <c r="F335" s="75">
        <v>12</v>
      </c>
    </row>
    <row r="336" spans="1:6" ht="10.15" customHeight="1" x14ac:dyDescent="0.15">
      <c r="A336" s="47">
        <v>12028</v>
      </c>
      <c r="B336" s="145" t="s">
        <v>1510</v>
      </c>
      <c r="C336" s="159">
        <v>117.3</v>
      </c>
      <c r="D336" s="24">
        <f t="shared" si="28"/>
        <v>111.43499999999999</v>
      </c>
      <c r="E336" s="24">
        <f t="shared" si="29"/>
        <v>105.57</v>
      </c>
      <c r="F336" s="75">
        <v>12</v>
      </c>
    </row>
    <row r="337" spans="1:6" ht="10.15" customHeight="1" x14ac:dyDescent="0.15">
      <c r="A337" s="47">
        <v>12058</v>
      </c>
      <c r="B337" s="145" t="s">
        <v>448</v>
      </c>
      <c r="C337" s="159">
        <v>135.88</v>
      </c>
      <c r="D337" s="24">
        <f t="shared" si="28"/>
        <v>129.08599999999998</v>
      </c>
      <c r="E337" s="24">
        <f t="shared" si="29"/>
        <v>122.292</v>
      </c>
      <c r="F337" s="75">
        <v>12</v>
      </c>
    </row>
    <row r="338" spans="1:6" ht="10.15" customHeight="1" x14ac:dyDescent="0.15">
      <c r="A338" s="47">
        <v>12029</v>
      </c>
      <c r="B338" s="145" t="s">
        <v>1513</v>
      </c>
      <c r="C338" s="159">
        <v>134.9</v>
      </c>
      <c r="D338" s="24">
        <f t="shared" si="28"/>
        <v>128.155</v>
      </c>
      <c r="E338" s="24">
        <f t="shared" si="29"/>
        <v>121.41000000000001</v>
      </c>
      <c r="F338" s="75">
        <v>12</v>
      </c>
    </row>
    <row r="339" spans="1:6" ht="10.15" customHeight="1" x14ac:dyDescent="0.15">
      <c r="A339" s="47">
        <v>12009</v>
      </c>
      <c r="B339" s="145" t="s">
        <v>449</v>
      </c>
      <c r="C339" s="159">
        <v>139.78</v>
      </c>
      <c r="D339" s="24">
        <f t="shared" si="28"/>
        <v>132.791</v>
      </c>
      <c r="E339" s="24">
        <f t="shared" si="29"/>
        <v>125.80200000000001</v>
      </c>
      <c r="F339" s="75">
        <v>12</v>
      </c>
    </row>
    <row r="340" spans="1:6" ht="10.15" customHeight="1" x14ac:dyDescent="0.15">
      <c r="A340" s="47">
        <v>12008</v>
      </c>
      <c r="B340" s="145" t="s">
        <v>450</v>
      </c>
      <c r="C340" s="159">
        <v>120.24</v>
      </c>
      <c r="D340" s="24">
        <f t="shared" si="28"/>
        <v>114.22799999999999</v>
      </c>
      <c r="E340" s="24">
        <f t="shared" si="29"/>
        <v>108.21599999999999</v>
      </c>
      <c r="F340" s="75">
        <v>12</v>
      </c>
    </row>
    <row r="341" spans="1:6" ht="10.15" customHeight="1" x14ac:dyDescent="0.15">
      <c r="A341" s="47">
        <v>12017</v>
      </c>
      <c r="B341" s="145" t="s">
        <v>451</v>
      </c>
      <c r="C341" s="159">
        <v>127.08</v>
      </c>
      <c r="D341" s="24">
        <f t="shared" si="28"/>
        <v>120.726</v>
      </c>
      <c r="E341" s="24">
        <f t="shared" si="29"/>
        <v>114.372</v>
      </c>
      <c r="F341" s="75">
        <v>12</v>
      </c>
    </row>
    <row r="342" spans="1:6" ht="10.15" customHeight="1" x14ac:dyDescent="0.15">
      <c r="A342" s="47">
        <v>12082</v>
      </c>
      <c r="B342" s="145" t="s">
        <v>452</v>
      </c>
      <c r="C342" s="159">
        <v>165.2</v>
      </c>
      <c r="D342" s="24">
        <f t="shared" si="28"/>
        <v>156.93999999999997</v>
      </c>
      <c r="E342" s="24">
        <f t="shared" si="29"/>
        <v>148.68</v>
      </c>
      <c r="F342" s="75">
        <v>12</v>
      </c>
    </row>
    <row r="343" spans="1:6" ht="10.15" customHeight="1" x14ac:dyDescent="0.15">
      <c r="A343" s="47">
        <v>12037</v>
      </c>
      <c r="B343" s="145" t="s">
        <v>453</v>
      </c>
      <c r="C343" s="159">
        <v>360.71</v>
      </c>
      <c r="D343" s="24">
        <f t="shared" si="28"/>
        <v>342.67449999999997</v>
      </c>
      <c r="E343" s="24">
        <f t="shared" si="29"/>
        <v>324.63900000000001</v>
      </c>
      <c r="F343" s="75">
        <v>12</v>
      </c>
    </row>
    <row r="344" spans="1:6" ht="10.15" customHeight="1" x14ac:dyDescent="0.15">
      <c r="A344" s="47">
        <v>12035</v>
      </c>
      <c r="B344" s="145" t="s">
        <v>454</v>
      </c>
      <c r="C344" s="159">
        <v>337.25</v>
      </c>
      <c r="D344" s="24">
        <f t="shared" si="28"/>
        <v>320.38749999999999</v>
      </c>
      <c r="E344" s="24">
        <f t="shared" si="29"/>
        <v>303.52500000000003</v>
      </c>
      <c r="F344" s="75">
        <v>12</v>
      </c>
    </row>
    <row r="345" spans="1:6" ht="10.15" customHeight="1" x14ac:dyDescent="0.15">
      <c r="A345" s="47">
        <v>12036</v>
      </c>
      <c r="B345" s="145" t="s">
        <v>455</v>
      </c>
      <c r="C345" s="159">
        <v>511.24</v>
      </c>
      <c r="D345" s="24">
        <f t="shared" si="28"/>
        <v>485.678</v>
      </c>
      <c r="E345" s="24">
        <f t="shared" si="29"/>
        <v>460.11600000000004</v>
      </c>
      <c r="F345" s="75">
        <v>12</v>
      </c>
    </row>
    <row r="346" spans="1:6" ht="10.15" customHeight="1" x14ac:dyDescent="0.15">
      <c r="A346" s="47">
        <v>12027</v>
      </c>
      <c r="B346" s="145" t="s">
        <v>456</v>
      </c>
      <c r="C346" s="159">
        <v>124.15</v>
      </c>
      <c r="D346" s="24">
        <f t="shared" si="28"/>
        <v>117.9425</v>
      </c>
      <c r="E346" s="24">
        <f t="shared" si="29"/>
        <v>111.73500000000001</v>
      </c>
      <c r="F346" s="75">
        <v>12</v>
      </c>
    </row>
    <row r="347" spans="1:6" ht="10.15" customHeight="1" x14ac:dyDescent="0.15">
      <c r="A347" s="47">
        <v>12007</v>
      </c>
      <c r="B347" s="145" t="s">
        <v>457</v>
      </c>
      <c r="C347" s="159">
        <v>124.15</v>
      </c>
      <c r="D347" s="24">
        <f t="shared" si="28"/>
        <v>117.9425</v>
      </c>
      <c r="E347" s="24">
        <f t="shared" si="29"/>
        <v>111.73500000000001</v>
      </c>
      <c r="F347" s="75">
        <v>12</v>
      </c>
    </row>
    <row r="348" spans="1:6" ht="10.15" customHeight="1" x14ac:dyDescent="0.15">
      <c r="A348" s="47">
        <v>12014</v>
      </c>
      <c r="B348" s="145" t="s">
        <v>458</v>
      </c>
      <c r="C348" s="159">
        <v>108.51</v>
      </c>
      <c r="D348" s="24">
        <f t="shared" si="28"/>
        <v>103.08450000000001</v>
      </c>
      <c r="E348" s="24">
        <f t="shared" si="29"/>
        <v>97.659000000000006</v>
      </c>
      <c r="F348" s="75">
        <v>12</v>
      </c>
    </row>
    <row r="349" spans="1:6" ht="10.15" customHeight="1" x14ac:dyDescent="0.15">
      <c r="A349" s="47">
        <v>12034</v>
      </c>
      <c r="B349" s="145" t="s">
        <v>459</v>
      </c>
      <c r="C349" s="159">
        <v>149.56</v>
      </c>
      <c r="D349" s="24">
        <f t="shared" si="28"/>
        <v>142.08199999999999</v>
      </c>
      <c r="E349" s="24">
        <f t="shared" si="29"/>
        <v>134.60400000000001</v>
      </c>
      <c r="F349" s="75">
        <v>12</v>
      </c>
    </row>
    <row r="350" spans="1:6" ht="10.15" customHeight="1" x14ac:dyDescent="0.15">
      <c r="A350" s="47">
        <v>12093</v>
      </c>
      <c r="B350" s="145" t="s">
        <v>460</v>
      </c>
      <c r="C350" s="159">
        <v>683.29</v>
      </c>
      <c r="D350" s="24">
        <f t="shared" si="28"/>
        <v>649.12549999999999</v>
      </c>
      <c r="E350" s="24">
        <f t="shared" si="29"/>
        <v>614.96100000000001</v>
      </c>
      <c r="F350" s="75">
        <v>12</v>
      </c>
    </row>
    <row r="351" spans="1:6" ht="10.15" customHeight="1" x14ac:dyDescent="0.15">
      <c r="A351" s="47">
        <v>12011</v>
      </c>
      <c r="B351" s="145" t="s">
        <v>461</v>
      </c>
      <c r="C351" s="159">
        <v>633.42999999999995</v>
      </c>
      <c r="D351" s="24">
        <f t="shared" si="28"/>
        <v>601.75849999999991</v>
      </c>
      <c r="E351" s="24">
        <f t="shared" si="29"/>
        <v>570.08699999999999</v>
      </c>
      <c r="F351" s="75">
        <v>12</v>
      </c>
    </row>
    <row r="352" spans="1:6" x14ac:dyDescent="0.15">
      <c r="A352" s="37"/>
      <c r="B352" s="38" t="s">
        <v>25</v>
      </c>
      <c r="C352" s="146" t="s">
        <v>1483</v>
      </c>
      <c r="D352" s="154">
        <v>-0.05</v>
      </c>
      <c r="E352" s="154">
        <v>-0.1</v>
      </c>
      <c r="F352" s="191"/>
    </row>
    <row r="353" spans="1:6" ht="10.15" customHeight="1" x14ac:dyDescent="0.15">
      <c r="A353" s="47">
        <v>10328</v>
      </c>
      <c r="B353" s="145" t="s">
        <v>462</v>
      </c>
      <c r="C353" s="159">
        <v>2.94</v>
      </c>
      <c r="D353" s="24">
        <f t="shared" ref="D353:D389" si="30">C353*0.95</f>
        <v>2.7929999999999997</v>
      </c>
      <c r="E353" s="24">
        <f t="shared" ref="E353:E389" si="31">C353*0.9</f>
        <v>2.6459999999999999</v>
      </c>
      <c r="F353" s="75">
        <v>12</v>
      </c>
    </row>
    <row r="354" spans="1:6" ht="10.15" customHeight="1" x14ac:dyDescent="0.15">
      <c r="A354" s="47">
        <v>10228</v>
      </c>
      <c r="B354" s="145" t="s">
        <v>463</v>
      </c>
      <c r="C354" s="159">
        <v>5.88</v>
      </c>
      <c r="D354" s="24">
        <f t="shared" si="30"/>
        <v>5.5859999999999994</v>
      </c>
      <c r="E354" s="24">
        <f t="shared" si="31"/>
        <v>5.2919999999999998</v>
      </c>
      <c r="F354" s="75">
        <v>12</v>
      </c>
    </row>
    <row r="355" spans="1:6" ht="10.15" customHeight="1" x14ac:dyDescent="0.15">
      <c r="A355" s="47">
        <v>25001</v>
      </c>
      <c r="B355" s="145" t="s">
        <v>464</v>
      </c>
      <c r="C355" s="159">
        <v>97.76</v>
      </c>
      <c r="D355" s="24">
        <f t="shared" si="30"/>
        <v>92.872</v>
      </c>
      <c r="E355" s="24">
        <f t="shared" si="31"/>
        <v>87.984000000000009</v>
      </c>
      <c r="F355" s="75">
        <v>12</v>
      </c>
    </row>
    <row r="356" spans="1:6" ht="10.15" customHeight="1" x14ac:dyDescent="0.15">
      <c r="A356" s="47">
        <v>25005</v>
      </c>
      <c r="B356" s="145" t="s">
        <v>465</v>
      </c>
      <c r="C356" s="159">
        <v>120.24</v>
      </c>
      <c r="D356" s="24">
        <f t="shared" si="30"/>
        <v>114.22799999999999</v>
      </c>
      <c r="E356" s="24">
        <f t="shared" si="31"/>
        <v>108.21599999999999</v>
      </c>
      <c r="F356" s="75">
        <v>12</v>
      </c>
    </row>
    <row r="357" spans="1:6" ht="10.15" customHeight="1" x14ac:dyDescent="0.15">
      <c r="A357" s="47">
        <v>25025</v>
      </c>
      <c r="B357" s="145" t="s">
        <v>466</v>
      </c>
      <c r="C357" s="159">
        <v>142.72</v>
      </c>
      <c r="D357" s="24">
        <f t="shared" si="30"/>
        <v>135.584</v>
      </c>
      <c r="E357" s="24">
        <f t="shared" si="31"/>
        <v>128.44800000000001</v>
      </c>
      <c r="F357" s="75">
        <v>12</v>
      </c>
    </row>
    <row r="358" spans="1:6" ht="10.15" customHeight="1" x14ac:dyDescent="0.15">
      <c r="A358" s="47">
        <v>25021</v>
      </c>
      <c r="B358" s="145" t="s">
        <v>467</v>
      </c>
      <c r="C358" s="159">
        <v>127.08</v>
      </c>
      <c r="D358" s="24">
        <f t="shared" si="30"/>
        <v>120.726</v>
      </c>
      <c r="E358" s="24">
        <f t="shared" si="31"/>
        <v>114.372</v>
      </c>
      <c r="F358" s="75">
        <v>12</v>
      </c>
    </row>
    <row r="359" spans="1:6" ht="10.15" customHeight="1" x14ac:dyDescent="0.15">
      <c r="A359" s="47">
        <v>25003</v>
      </c>
      <c r="B359" s="145" t="s">
        <v>468</v>
      </c>
      <c r="C359" s="159">
        <v>120.24</v>
      </c>
      <c r="D359" s="24">
        <f t="shared" si="30"/>
        <v>114.22799999999999</v>
      </c>
      <c r="E359" s="24">
        <f t="shared" si="31"/>
        <v>108.21599999999999</v>
      </c>
      <c r="F359" s="75">
        <v>12</v>
      </c>
    </row>
    <row r="360" spans="1:6" ht="10.15" customHeight="1" x14ac:dyDescent="0.15">
      <c r="A360" s="47">
        <v>25026</v>
      </c>
      <c r="B360" s="145" t="s">
        <v>469</v>
      </c>
      <c r="C360" s="159">
        <v>189.64</v>
      </c>
      <c r="D360" s="24">
        <f t="shared" si="30"/>
        <v>180.15799999999999</v>
      </c>
      <c r="E360" s="24">
        <f t="shared" si="31"/>
        <v>170.67599999999999</v>
      </c>
      <c r="F360" s="75">
        <v>12</v>
      </c>
    </row>
    <row r="361" spans="1:6" ht="10.15" customHeight="1" x14ac:dyDescent="0.15">
      <c r="A361" s="47">
        <v>32026</v>
      </c>
      <c r="B361" s="145" t="s">
        <v>1509</v>
      </c>
      <c r="C361" s="159">
        <v>186.7</v>
      </c>
      <c r="D361" s="24">
        <f t="shared" si="30"/>
        <v>177.36499999999998</v>
      </c>
      <c r="E361" s="24">
        <f t="shared" si="31"/>
        <v>168.03</v>
      </c>
      <c r="F361" s="75">
        <v>12</v>
      </c>
    </row>
    <row r="362" spans="1:6" ht="10.15" customHeight="1" x14ac:dyDescent="0.15">
      <c r="A362" s="47">
        <v>25023</v>
      </c>
      <c r="B362" s="145" t="s">
        <v>470</v>
      </c>
      <c r="C362" s="159">
        <v>155.43</v>
      </c>
      <c r="D362" s="24">
        <f t="shared" si="30"/>
        <v>147.6585</v>
      </c>
      <c r="E362" s="24">
        <f t="shared" si="31"/>
        <v>139.887</v>
      </c>
      <c r="F362" s="75">
        <v>12</v>
      </c>
    </row>
    <row r="363" spans="1:6" ht="10.15" customHeight="1" x14ac:dyDescent="0.15">
      <c r="A363" s="47">
        <v>25091</v>
      </c>
      <c r="B363" s="145" t="s">
        <v>471</v>
      </c>
      <c r="C363" s="159">
        <v>144.68</v>
      </c>
      <c r="D363" s="24">
        <f t="shared" si="30"/>
        <v>137.446</v>
      </c>
      <c r="E363" s="24">
        <f t="shared" si="31"/>
        <v>130.21200000000002</v>
      </c>
      <c r="F363" s="75">
        <v>10</v>
      </c>
    </row>
    <row r="364" spans="1:6" ht="10.15" customHeight="1" x14ac:dyDescent="0.15">
      <c r="A364" s="47">
        <v>25050</v>
      </c>
      <c r="B364" s="145" t="s">
        <v>472</v>
      </c>
      <c r="C364" s="159">
        <v>111.45</v>
      </c>
      <c r="D364" s="24">
        <f t="shared" si="30"/>
        <v>105.8775</v>
      </c>
      <c r="E364" s="24">
        <f t="shared" si="31"/>
        <v>100.30500000000001</v>
      </c>
      <c r="F364" s="75">
        <v>10</v>
      </c>
    </row>
    <row r="365" spans="1:6" ht="10.15" customHeight="1" x14ac:dyDescent="0.15">
      <c r="A365" s="47">
        <v>10060</v>
      </c>
      <c r="B365" s="145" t="s">
        <v>473</v>
      </c>
      <c r="C365" s="159">
        <v>56.37</v>
      </c>
      <c r="D365" s="24">
        <f t="shared" si="30"/>
        <v>53.551499999999997</v>
      </c>
      <c r="E365" s="24">
        <f t="shared" si="31"/>
        <v>50.732999999999997</v>
      </c>
      <c r="F365" s="75">
        <v>12</v>
      </c>
    </row>
    <row r="366" spans="1:6" ht="10.15" customHeight="1" x14ac:dyDescent="0.15">
      <c r="A366" s="47">
        <v>32032</v>
      </c>
      <c r="B366" s="145" t="s">
        <v>474</v>
      </c>
      <c r="C366" s="159">
        <v>65.5</v>
      </c>
      <c r="D366" s="24">
        <f t="shared" si="30"/>
        <v>62.224999999999994</v>
      </c>
      <c r="E366" s="24">
        <f t="shared" si="31"/>
        <v>58.95</v>
      </c>
      <c r="F366" s="75">
        <v>12</v>
      </c>
    </row>
    <row r="367" spans="1:6" ht="10.15" customHeight="1" x14ac:dyDescent="0.15">
      <c r="A367" s="47">
        <v>32012</v>
      </c>
      <c r="B367" s="145" t="s">
        <v>475</v>
      </c>
      <c r="C367" s="159">
        <v>65.5</v>
      </c>
      <c r="D367" s="24">
        <f t="shared" si="30"/>
        <v>62.224999999999994</v>
      </c>
      <c r="E367" s="24">
        <f t="shared" si="31"/>
        <v>58.95</v>
      </c>
      <c r="F367" s="75">
        <v>20</v>
      </c>
    </row>
    <row r="368" spans="1:6" ht="10.15" customHeight="1" x14ac:dyDescent="0.15">
      <c r="A368" s="47">
        <v>32033</v>
      </c>
      <c r="B368" s="145" t="s">
        <v>476</v>
      </c>
      <c r="C368" s="159">
        <v>92.88</v>
      </c>
      <c r="D368" s="24">
        <f t="shared" si="30"/>
        <v>88.23599999999999</v>
      </c>
      <c r="E368" s="24">
        <f t="shared" si="31"/>
        <v>83.591999999999999</v>
      </c>
      <c r="F368" s="75">
        <v>25</v>
      </c>
    </row>
    <row r="369" spans="1:6" ht="10.15" customHeight="1" x14ac:dyDescent="0.15">
      <c r="A369" s="47">
        <v>32013</v>
      </c>
      <c r="B369" s="145" t="s">
        <v>477</v>
      </c>
      <c r="C369" s="159">
        <v>92.88</v>
      </c>
      <c r="D369" s="24">
        <f t="shared" si="30"/>
        <v>88.23599999999999</v>
      </c>
      <c r="E369" s="24">
        <f t="shared" si="31"/>
        <v>83.591999999999999</v>
      </c>
      <c r="F369" s="75">
        <v>15</v>
      </c>
    </row>
    <row r="370" spans="1:6" ht="10.15" customHeight="1" x14ac:dyDescent="0.15">
      <c r="A370" s="47">
        <v>32039</v>
      </c>
      <c r="B370" s="145" t="s">
        <v>478</v>
      </c>
      <c r="C370" s="159">
        <v>130.99</v>
      </c>
      <c r="D370" s="24">
        <f t="shared" si="30"/>
        <v>124.4405</v>
      </c>
      <c r="E370" s="24">
        <f t="shared" si="31"/>
        <v>117.89100000000001</v>
      </c>
      <c r="F370" s="75">
        <v>20</v>
      </c>
    </row>
    <row r="371" spans="1:6" ht="10.15" customHeight="1" x14ac:dyDescent="0.15">
      <c r="A371" s="47">
        <v>32059</v>
      </c>
      <c r="B371" s="145" t="s">
        <v>479</v>
      </c>
      <c r="C371" s="159">
        <v>173.03</v>
      </c>
      <c r="D371" s="24">
        <f t="shared" si="30"/>
        <v>164.3785</v>
      </c>
      <c r="E371" s="24">
        <f t="shared" si="31"/>
        <v>155.727</v>
      </c>
      <c r="F371" s="75">
        <v>25</v>
      </c>
    </row>
    <row r="372" spans="1:6" ht="10.15" customHeight="1" x14ac:dyDescent="0.15">
      <c r="A372" s="47">
        <v>32069</v>
      </c>
      <c r="B372" s="145" t="s">
        <v>480</v>
      </c>
      <c r="C372" s="159">
        <v>225.81</v>
      </c>
      <c r="D372" s="24">
        <f t="shared" si="30"/>
        <v>214.51949999999999</v>
      </c>
      <c r="E372" s="24">
        <f t="shared" si="31"/>
        <v>203.22900000000001</v>
      </c>
      <c r="F372" s="75">
        <v>5</v>
      </c>
    </row>
    <row r="373" spans="1:6" ht="10.15" customHeight="1" x14ac:dyDescent="0.15">
      <c r="A373" s="47">
        <v>25022</v>
      </c>
      <c r="B373" s="145" t="s">
        <v>481</v>
      </c>
      <c r="C373" s="159">
        <v>95.8</v>
      </c>
      <c r="D373" s="24">
        <f t="shared" si="30"/>
        <v>91.009999999999991</v>
      </c>
      <c r="E373" s="24">
        <f t="shared" si="31"/>
        <v>86.22</v>
      </c>
      <c r="F373" s="75">
        <v>5</v>
      </c>
    </row>
    <row r="374" spans="1:6" ht="10.15" customHeight="1" x14ac:dyDescent="0.15">
      <c r="A374" s="47">
        <v>25002</v>
      </c>
      <c r="B374" s="145" t="s">
        <v>482</v>
      </c>
      <c r="C374" s="159">
        <v>100.69</v>
      </c>
      <c r="D374" s="24">
        <f t="shared" si="30"/>
        <v>95.655499999999989</v>
      </c>
      <c r="E374" s="24">
        <f t="shared" si="31"/>
        <v>90.620999999999995</v>
      </c>
      <c r="F374" s="75">
        <v>12</v>
      </c>
    </row>
    <row r="375" spans="1:6" ht="10.15" customHeight="1" x14ac:dyDescent="0.15">
      <c r="A375" s="47">
        <v>25028</v>
      </c>
      <c r="B375" s="145" t="s">
        <v>483</v>
      </c>
      <c r="C375" s="159">
        <v>117.3</v>
      </c>
      <c r="D375" s="24">
        <f t="shared" si="30"/>
        <v>111.43499999999999</v>
      </c>
      <c r="E375" s="24">
        <f t="shared" si="31"/>
        <v>105.57</v>
      </c>
      <c r="F375" s="75">
        <v>12</v>
      </c>
    </row>
    <row r="376" spans="1:6" ht="10.15" customHeight="1" x14ac:dyDescent="0.15">
      <c r="A376" s="47">
        <v>25029</v>
      </c>
      <c r="B376" s="145" t="s">
        <v>484</v>
      </c>
      <c r="C376" s="159">
        <v>134.9</v>
      </c>
      <c r="D376" s="24">
        <f t="shared" si="30"/>
        <v>128.155</v>
      </c>
      <c r="E376" s="24">
        <f t="shared" si="31"/>
        <v>121.41000000000001</v>
      </c>
      <c r="F376" s="75">
        <v>12</v>
      </c>
    </row>
    <row r="377" spans="1:6" ht="10.15" customHeight="1" x14ac:dyDescent="0.15">
      <c r="A377" s="47">
        <v>25009</v>
      </c>
      <c r="B377" s="145" t="s">
        <v>485</v>
      </c>
      <c r="C377" s="159">
        <v>139.78</v>
      </c>
      <c r="D377" s="24">
        <f t="shared" si="30"/>
        <v>132.791</v>
      </c>
      <c r="E377" s="24">
        <f t="shared" si="31"/>
        <v>125.80200000000001</v>
      </c>
      <c r="F377" s="75">
        <v>12</v>
      </c>
    </row>
    <row r="378" spans="1:6" ht="10.15" customHeight="1" x14ac:dyDescent="0.15">
      <c r="A378" s="47">
        <v>25008</v>
      </c>
      <c r="B378" s="145" t="s">
        <v>486</v>
      </c>
      <c r="C378" s="159">
        <v>120.24</v>
      </c>
      <c r="D378" s="24">
        <f t="shared" si="30"/>
        <v>114.22799999999999</v>
      </c>
      <c r="E378" s="24">
        <f t="shared" si="31"/>
        <v>108.21599999999999</v>
      </c>
      <c r="F378" s="75">
        <v>12</v>
      </c>
    </row>
    <row r="379" spans="1:6" ht="10.15" customHeight="1" x14ac:dyDescent="0.15">
      <c r="A379" s="47">
        <v>25017</v>
      </c>
      <c r="B379" s="145" t="s">
        <v>487</v>
      </c>
      <c r="C379" s="159">
        <v>127.08</v>
      </c>
      <c r="D379" s="24">
        <f t="shared" si="30"/>
        <v>120.726</v>
      </c>
      <c r="E379" s="24">
        <f t="shared" si="31"/>
        <v>114.372</v>
      </c>
      <c r="F379" s="75">
        <v>12</v>
      </c>
    </row>
    <row r="380" spans="1:6" ht="10.15" customHeight="1" x14ac:dyDescent="0.15">
      <c r="A380" s="47">
        <v>25082</v>
      </c>
      <c r="B380" s="145" t="s">
        <v>488</v>
      </c>
      <c r="C380" s="159">
        <v>165.2</v>
      </c>
      <c r="D380" s="24">
        <f t="shared" si="30"/>
        <v>156.93999999999997</v>
      </c>
      <c r="E380" s="24">
        <f t="shared" si="31"/>
        <v>148.68</v>
      </c>
      <c r="F380" s="75">
        <v>12</v>
      </c>
    </row>
    <row r="381" spans="1:6" ht="10.15" customHeight="1" x14ac:dyDescent="0.15">
      <c r="A381" s="47">
        <v>25035</v>
      </c>
      <c r="B381" s="145" t="s">
        <v>489</v>
      </c>
      <c r="C381" s="159">
        <v>337.25</v>
      </c>
      <c r="D381" s="24">
        <f t="shared" si="30"/>
        <v>320.38749999999999</v>
      </c>
      <c r="E381" s="24">
        <f t="shared" si="31"/>
        <v>303.52500000000003</v>
      </c>
      <c r="F381" s="75">
        <v>12</v>
      </c>
    </row>
    <row r="382" spans="1:6" ht="10.15" customHeight="1" x14ac:dyDescent="0.15">
      <c r="A382" s="47">
        <v>25037</v>
      </c>
      <c r="B382" s="145" t="s">
        <v>490</v>
      </c>
      <c r="C382" s="159">
        <v>360.71</v>
      </c>
      <c r="D382" s="24">
        <f t="shared" si="30"/>
        <v>342.67449999999997</v>
      </c>
      <c r="E382" s="24">
        <f t="shared" si="31"/>
        <v>324.63900000000001</v>
      </c>
      <c r="F382" s="75">
        <v>12</v>
      </c>
    </row>
    <row r="383" spans="1:6" ht="10.15" customHeight="1" x14ac:dyDescent="0.15">
      <c r="A383" s="47">
        <v>25036</v>
      </c>
      <c r="B383" s="145" t="s">
        <v>491</v>
      </c>
      <c r="C383" s="159">
        <v>511.24</v>
      </c>
      <c r="D383" s="24">
        <f t="shared" si="30"/>
        <v>485.678</v>
      </c>
      <c r="E383" s="24">
        <f t="shared" si="31"/>
        <v>460.11600000000004</v>
      </c>
      <c r="F383" s="75">
        <v>12</v>
      </c>
    </row>
    <row r="384" spans="1:6" ht="10.15" customHeight="1" x14ac:dyDescent="0.15">
      <c r="A384" s="47">
        <v>25027</v>
      </c>
      <c r="B384" s="145" t="s">
        <v>492</v>
      </c>
      <c r="C384" s="159">
        <v>124.15</v>
      </c>
      <c r="D384" s="24">
        <f t="shared" si="30"/>
        <v>117.9425</v>
      </c>
      <c r="E384" s="24">
        <f t="shared" si="31"/>
        <v>111.73500000000001</v>
      </c>
      <c r="F384" s="75">
        <v>12</v>
      </c>
    </row>
    <row r="385" spans="1:6" ht="10.15" customHeight="1" x14ac:dyDescent="0.15">
      <c r="A385" s="47">
        <v>25007</v>
      </c>
      <c r="B385" s="145" t="s">
        <v>493</v>
      </c>
      <c r="C385" s="159">
        <v>124.15</v>
      </c>
      <c r="D385" s="24">
        <f t="shared" si="30"/>
        <v>117.9425</v>
      </c>
      <c r="E385" s="24">
        <f t="shared" si="31"/>
        <v>111.73500000000001</v>
      </c>
      <c r="F385" s="75">
        <v>12</v>
      </c>
    </row>
    <row r="386" spans="1:6" ht="10.15" customHeight="1" x14ac:dyDescent="0.15">
      <c r="A386" s="47">
        <v>25014</v>
      </c>
      <c r="B386" s="145" t="s">
        <v>494</v>
      </c>
      <c r="C386" s="159">
        <v>108.51</v>
      </c>
      <c r="D386" s="24">
        <f t="shared" si="30"/>
        <v>103.08450000000001</v>
      </c>
      <c r="E386" s="24">
        <f t="shared" si="31"/>
        <v>97.659000000000006</v>
      </c>
      <c r="F386" s="75">
        <v>12</v>
      </c>
    </row>
    <row r="387" spans="1:6" ht="10.15" customHeight="1" x14ac:dyDescent="0.15">
      <c r="A387" s="47">
        <v>25034</v>
      </c>
      <c r="B387" s="145" t="s">
        <v>495</v>
      </c>
      <c r="C387" s="159">
        <v>149.56</v>
      </c>
      <c r="D387" s="24">
        <f t="shared" si="30"/>
        <v>142.08199999999999</v>
      </c>
      <c r="E387" s="24">
        <f t="shared" si="31"/>
        <v>134.60400000000001</v>
      </c>
      <c r="F387" s="75">
        <v>12</v>
      </c>
    </row>
    <row r="388" spans="1:6" ht="10.15" customHeight="1" x14ac:dyDescent="0.15">
      <c r="A388" s="47">
        <v>25093</v>
      </c>
      <c r="B388" s="145" t="s">
        <v>496</v>
      </c>
      <c r="C388" s="159">
        <v>683.29</v>
      </c>
      <c r="D388" s="24">
        <f t="shared" si="30"/>
        <v>649.12549999999999</v>
      </c>
      <c r="E388" s="24">
        <f t="shared" si="31"/>
        <v>614.96100000000001</v>
      </c>
      <c r="F388" s="75">
        <v>12</v>
      </c>
    </row>
    <row r="389" spans="1:6" ht="10.15" customHeight="1" x14ac:dyDescent="0.15">
      <c r="A389" s="47">
        <v>25011</v>
      </c>
      <c r="B389" s="145" t="s">
        <v>497</v>
      </c>
      <c r="C389" s="159">
        <v>633.42999999999995</v>
      </c>
      <c r="D389" s="24">
        <f t="shared" si="30"/>
        <v>601.75849999999991</v>
      </c>
      <c r="E389" s="24">
        <f t="shared" si="31"/>
        <v>570.08699999999999</v>
      </c>
      <c r="F389" s="75">
        <v>12</v>
      </c>
    </row>
    <row r="390" spans="1:6" x14ac:dyDescent="0.15">
      <c r="A390" s="37"/>
      <c r="B390" s="38" t="s">
        <v>26</v>
      </c>
      <c r="C390" s="146" t="s">
        <v>1483</v>
      </c>
      <c r="D390" s="154">
        <v>-0.05</v>
      </c>
      <c r="E390" s="154">
        <v>-0.1</v>
      </c>
      <c r="F390" s="191"/>
    </row>
    <row r="391" spans="1:6" ht="10.15" customHeight="1" x14ac:dyDescent="0.15">
      <c r="A391" s="47">
        <v>10317</v>
      </c>
      <c r="B391" s="145" t="s">
        <v>498</v>
      </c>
      <c r="C391" s="161">
        <v>20.54</v>
      </c>
      <c r="D391" s="24">
        <f t="shared" ref="D391:D406" si="32">C391*0.95</f>
        <v>19.512999999999998</v>
      </c>
      <c r="E391" s="24">
        <f t="shared" ref="E391:E406" si="33">C391*0.9</f>
        <v>18.486000000000001</v>
      </c>
      <c r="F391" s="75">
        <v>10</v>
      </c>
    </row>
    <row r="392" spans="1:6" ht="10.15" customHeight="1" x14ac:dyDescent="0.15">
      <c r="A392" s="47">
        <v>10217</v>
      </c>
      <c r="B392" s="145" t="s">
        <v>499</v>
      </c>
      <c r="C392" s="161">
        <v>25.42</v>
      </c>
      <c r="D392" s="24">
        <f t="shared" si="32"/>
        <v>24.149000000000001</v>
      </c>
      <c r="E392" s="24">
        <f t="shared" si="33"/>
        <v>22.878000000000004</v>
      </c>
      <c r="F392" s="75">
        <v>12</v>
      </c>
    </row>
    <row r="393" spans="1:6" ht="10.15" customHeight="1" x14ac:dyDescent="0.15">
      <c r="A393" s="47">
        <v>23401</v>
      </c>
      <c r="B393" s="145" t="s">
        <v>500</v>
      </c>
      <c r="C393" s="161">
        <v>143.69</v>
      </c>
      <c r="D393" s="24">
        <f t="shared" si="32"/>
        <v>136.50549999999998</v>
      </c>
      <c r="E393" s="24">
        <f t="shared" si="33"/>
        <v>129.321</v>
      </c>
      <c r="F393" s="75">
        <v>12</v>
      </c>
    </row>
    <row r="394" spans="1:6" ht="10.15" customHeight="1" x14ac:dyDescent="0.15">
      <c r="A394" s="47">
        <v>23421</v>
      </c>
      <c r="B394" s="145" t="s">
        <v>501</v>
      </c>
      <c r="C394" s="161">
        <v>174.98</v>
      </c>
      <c r="D394" s="24">
        <f t="shared" si="32"/>
        <v>166.23099999999999</v>
      </c>
      <c r="E394" s="24">
        <f t="shared" si="33"/>
        <v>157.482</v>
      </c>
      <c r="F394" s="75">
        <v>12</v>
      </c>
    </row>
    <row r="395" spans="1:6" ht="10.15" customHeight="1" x14ac:dyDescent="0.15">
      <c r="A395" s="47">
        <v>23403</v>
      </c>
      <c r="B395" s="145" t="s">
        <v>502</v>
      </c>
      <c r="C395" s="161">
        <v>176.94</v>
      </c>
      <c r="D395" s="24">
        <f t="shared" si="32"/>
        <v>168.09299999999999</v>
      </c>
      <c r="E395" s="24">
        <f t="shared" si="33"/>
        <v>159.24600000000001</v>
      </c>
      <c r="F395" s="75">
        <v>12</v>
      </c>
    </row>
    <row r="396" spans="1:6" ht="10.15" customHeight="1" x14ac:dyDescent="0.15">
      <c r="A396" s="47">
        <v>23423</v>
      </c>
      <c r="B396" s="145" t="s">
        <v>503</v>
      </c>
      <c r="C396" s="161">
        <v>208.21</v>
      </c>
      <c r="D396" s="24">
        <f t="shared" si="32"/>
        <v>197.79949999999999</v>
      </c>
      <c r="E396" s="24">
        <f t="shared" si="33"/>
        <v>187.38900000000001</v>
      </c>
      <c r="F396" s="75">
        <v>12</v>
      </c>
    </row>
    <row r="397" spans="1:6" ht="10.15" customHeight="1" x14ac:dyDescent="0.15">
      <c r="A397" s="47">
        <v>22412</v>
      </c>
      <c r="B397" s="145" t="s">
        <v>504</v>
      </c>
      <c r="C397" s="164">
        <v>110.34</v>
      </c>
      <c r="D397" s="24">
        <f t="shared" si="32"/>
        <v>104.82299999999999</v>
      </c>
      <c r="E397" s="24">
        <f t="shared" si="33"/>
        <v>99.306000000000012</v>
      </c>
      <c r="F397" s="75">
        <v>10</v>
      </c>
    </row>
    <row r="398" spans="1:6" ht="10.15" customHeight="1" x14ac:dyDescent="0.15">
      <c r="A398" s="47">
        <v>22413</v>
      </c>
      <c r="B398" s="145" t="s">
        <v>505</v>
      </c>
      <c r="C398" s="164">
        <v>152.68</v>
      </c>
      <c r="D398" s="24">
        <f t="shared" si="32"/>
        <v>145.04599999999999</v>
      </c>
      <c r="E398" s="24">
        <f t="shared" si="33"/>
        <v>137.41200000000001</v>
      </c>
      <c r="F398" s="75">
        <v>25</v>
      </c>
    </row>
    <row r="399" spans="1:6" ht="10.15" customHeight="1" x14ac:dyDescent="0.15">
      <c r="A399" s="47">
        <v>23402</v>
      </c>
      <c r="B399" s="145" t="s">
        <v>506</v>
      </c>
      <c r="C399" s="161">
        <v>149.56</v>
      </c>
      <c r="D399" s="24">
        <f t="shared" si="32"/>
        <v>142.08199999999999</v>
      </c>
      <c r="E399" s="24">
        <f t="shared" si="33"/>
        <v>134.60400000000001</v>
      </c>
      <c r="F399" s="75">
        <v>20</v>
      </c>
    </row>
    <row r="400" spans="1:6" ht="10.15" customHeight="1" x14ac:dyDescent="0.15">
      <c r="A400" s="47">
        <v>23409</v>
      </c>
      <c r="B400" s="145" t="s">
        <v>507</v>
      </c>
      <c r="C400" s="161">
        <v>189.64</v>
      </c>
      <c r="D400" s="24">
        <f t="shared" si="32"/>
        <v>180.15799999999999</v>
      </c>
      <c r="E400" s="24">
        <f t="shared" si="33"/>
        <v>170.67599999999999</v>
      </c>
      <c r="F400" s="75">
        <v>12</v>
      </c>
    </row>
    <row r="401" spans="1:6" ht="10.15" customHeight="1" x14ac:dyDescent="0.15">
      <c r="A401" s="47">
        <v>23408</v>
      </c>
      <c r="B401" s="145" t="s">
        <v>508</v>
      </c>
      <c r="C401" s="161">
        <v>161.29</v>
      </c>
      <c r="D401" s="24">
        <f t="shared" si="32"/>
        <v>153.22549999999998</v>
      </c>
      <c r="E401" s="24">
        <f t="shared" si="33"/>
        <v>145.161</v>
      </c>
      <c r="F401" s="75">
        <v>12</v>
      </c>
    </row>
    <row r="402" spans="1:6" ht="10.15" customHeight="1" x14ac:dyDescent="0.15">
      <c r="A402" s="47">
        <v>23417</v>
      </c>
      <c r="B402" s="145" t="s">
        <v>509</v>
      </c>
      <c r="C402" s="161">
        <v>201.37</v>
      </c>
      <c r="D402" s="24">
        <f t="shared" si="32"/>
        <v>191.3015</v>
      </c>
      <c r="E402" s="24">
        <f t="shared" si="33"/>
        <v>181.233</v>
      </c>
      <c r="F402" s="75">
        <v>12</v>
      </c>
    </row>
    <row r="403" spans="1:6" ht="10.15" customHeight="1" x14ac:dyDescent="0.15">
      <c r="A403" s="47">
        <v>23482</v>
      </c>
      <c r="B403" s="145" t="s">
        <v>510</v>
      </c>
      <c r="C403" s="161">
        <v>229.72</v>
      </c>
      <c r="D403" s="24">
        <f t="shared" si="32"/>
        <v>218.23399999999998</v>
      </c>
      <c r="E403" s="24">
        <f t="shared" si="33"/>
        <v>206.74799999999999</v>
      </c>
      <c r="F403" s="75">
        <v>12</v>
      </c>
    </row>
    <row r="404" spans="1:6" ht="10.15" customHeight="1" x14ac:dyDescent="0.15">
      <c r="A404" s="47">
        <v>23407</v>
      </c>
      <c r="B404" s="145" t="s">
        <v>511</v>
      </c>
      <c r="C404" s="161">
        <v>172.04</v>
      </c>
      <c r="D404" s="24">
        <f t="shared" si="32"/>
        <v>163.43799999999999</v>
      </c>
      <c r="E404" s="24">
        <f t="shared" si="33"/>
        <v>154.83599999999998</v>
      </c>
      <c r="F404" s="75">
        <v>12</v>
      </c>
    </row>
    <row r="405" spans="1:6" ht="10.15" customHeight="1" x14ac:dyDescent="0.15">
      <c r="A405" s="47">
        <v>23414</v>
      </c>
      <c r="B405" s="145" t="s">
        <v>512</v>
      </c>
      <c r="C405" s="161">
        <v>155.43</v>
      </c>
      <c r="D405" s="24">
        <f t="shared" si="32"/>
        <v>147.6585</v>
      </c>
      <c r="E405" s="24">
        <f t="shared" si="33"/>
        <v>139.887</v>
      </c>
      <c r="F405" s="75">
        <v>12</v>
      </c>
    </row>
    <row r="406" spans="1:6" ht="10.15" customHeight="1" x14ac:dyDescent="0.15">
      <c r="A406" s="47">
        <v>23411</v>
      </c>
      <c r="B406" s="145" t="s">
        <v>513</v>
      </c>
      <c r="C406" s="161">
        <v>683.29</v>
      </c>
      <c r="D406" s="24">
        <f t="shared" si="32"/>
        <v>649.12549999999999</v>
      </c>
      <c r="E406" s="24">
        <f t="shared" si="33"/>
        <v>614.96100000000001</v>
      </c>
      <c r="F406" s="75">
        <v>12</v>
      </c>
    </row>
    <row r="407" spans="1:6" x14ac:dyDescent="0.15">
      <c r="A407" s="37"/>
      <c r="B407" s="38" t="s">
        <v>27</v>
      </c>
      <c r="C407" s="146" t="s">
        <v>1483</v>
      </c>
      <c r="D407" s="154">
        <v>-0.05</v>
      </c>
      <c r="E407" s="154">
        <v>-0.1</v>
      </c>
      <c r="F407" s="191"/>
    </row>
    <row r="408" spans="1:6" ht="10.15" customHeight="1" x14ac:dyDescent="0.15">
      <c r="A408" s="47">
        <v>10319</v>
      </c>
      <c r="B408" s="145" t="s">
        <v>514</v>
      </c>
      <c r="C408" s="165">
        <v>19.38</v>
      </c>
      <c r="D408" s="24">
        <f t="shared" ref="D408:D425" si="34">C408*0.95</f>
        <v>18.410999999999998</v>
      </c>
      <c r="E408" s="24">
        <f t="shared" ref="E408:E425" si="35">C408*0.9</f>
        <v>17.442</v>
      </c>
      <c r="F408" s="75">
        <v>10</v>
      </c>
    </row>
    <row r="409" spans="1:6" ht="10.15" customHeight="1" x14ac:dyDescent="0.15">
      <c r="A409" s="47">
        <v>10219</v>
      </c>
      <c r="B409" s="145" t="s">
        <v>515</v>
      </c>
      <c r="C409" s="165">
        <v>23.99</v>
      </c>
      <c r="D409" s="24">
        <f t="shared" si="34"/>
        <v>22.790499999999998</v>
      </c>
      <c r="E409" s="24">
        <f t="shared" si="35"/>
        <v>21.590999999999998</v>
      </c>
      <c r="F409" s="75">
        <v>12</v>
      </c>
    </row>
    <row r="410" spans="1:6" ht="10.15" customHeight="1" x14ac:dyDescent="0.15">
      <c r="A410" s="47">
        <v>23801</v>
      </c>
      <c r="B410" s="145" t="s">
        <v>516</v>
      </c>
      <c r="C410" s="165">
        <v>135.6</v>
      </c>
      <c r="D410" s="24">
        <f t="shared" si="34"/>
        <v>128.82</v>
      </c>
      <c r="E410" s="24">
        <f t="shared" si="35"/>
        <v>122.03999999999999</v>
      </c>
      <c r="F410" s="75">
        <v>12</v>
      </c>
    </row>
    <row r="411" spans="1:6" ht="10.15" customHeight="1" x14ac:dyDescent="0.15">
      <c r="A411" s="47">
        <v>22801</v>
      </c>
      <c r="B411" s="145" t="s">
        <v>517</v>
      </c>
      <c r="C411" s="165">
        <v>110</v>
      </c>
      <c r="D411" s="24">
        <f t="shared" si="34"/>
        <v>104.5</v>
      </c>
      <c r="E411" s="24">
        <f t="shared" si="35"/>
        <v>99</v>
      </c>
      <c r="F411" s="75">
        <v>12</v>
      </c>
    </row>
    <row r="412" spans="1:6" ht="10.15" customHeight="1" x14ac:dyDescent="0.15">
      <c r="A412" s="47">
        <v>22821</v>
      </c>
      <c r="B412" s="145" t="s">
        <v>518</v>
      </c>
      <c r="C412" s="165">
        <v>120</v>
      </c>
      <c r="D412" s="24">
        <f t="shared" si="34"/>
        <v>114</v>
      </c>
      <c r="E412" s="24">
        <f t="shared" si="35"/>
        <v>108</v>
      </c>
      <c r="F412" s="75">
        <v>12</v>
      </c>
    </row>
    <row r="413" spans="1:6" ht="10.15" customHeight="1" x14ac:dyDescent="0.15">
      <c r="A413" s="47">
        <v>22803</v>
      </c>
      <c r="B413" s="145" t="s">
        <v>519</v>
      </c>
      <c r="C413" s="165">
        <v>120</v>
      </c>
      <c r="D413" s="24">
        <f t="shared" si="34"/>
        <v>114</v>
      </c>
      <c r="E413" s="24">
        <f t="shared" si="35"/>
        <v>108</v>
      </c>
      <c r="F413" s="75">
        <v>12</v>
      </c>
    </row>
    <row r="414" spans="1:6" ht="10.15" customHeight="1" x14ac:dyDescent="0.15">
      <c r="A414" s="47">
        <v>22823</v>
      </c>
      <c r="B414" s="145" t="s">
        <v>520</v>
      </c>
      <c r="C414" s="165">
        <v>135</v>
      </c>
      <c r="D414" s="24">
        <f t="shared" si="34"/>
        <v>128.25</v>
      </c>
      <c r="E414" s="24">
        <f t="shared" si="35"/>
        <v>121.5</v>
      </c>
      <c r="F414" s="75">
        <v>12</v>
      </c>
    </row>
    <row r="415" spans="1:6" ht="10.15" customHeight="1" x14ac:dyDescent="0.15">
      <c r="A415" s="47">
        <v>22812</v>
      </c>
      <c r="B415" s="145" t="s">
        <v>521</v>
      </c>
      <c r="C415" s="165">
        <v>94.49</v>
      </c>
      <c r="D415" s="24">
        <f t="shared" si="34"/>
        <v>89.765499999999989</v>
      </c>
      <c r="E415" s="24">
        <f t="shared" si="35"/>
        <v>85.040999999999997</v>
      </c>
      <c r="F415" s="75">
        <v>10</v>
      </c>
    </row>
    <row r="416" spans="1:6" ht="10.15" customHeight="1" x14ac:dyDescent="0.15">
      <c r="A416" s="47">
        <v>22813</v>
      </c>
      <c r="B416" s="145" t="s">
        <v>522</v>
      </c>
      <c r="C416" s="165">
        <v>130.01</v>
      </c>
      <c r="D416" s="24">
        <f t="shared" si="34"/>
        <v>123.50949999999999</v>
      </c>
      <c r="E416" s="24">
        <f t="shared" si="35"/>
        <v>117.009</v>
      </c>
      <c r="F416" s="75">
        <v>25</v>
      </c>
    </row>
    <row r="417" spans="1:6" ht="10.15" customHeight="1" x14ac:dyDescent="0.15">
      <c r="A417" s="47">
        <v>23802</v>
      </c>
      <c r="B417" s="145" t="s">
        <v>523</v>
      </c>
      <c r="C417" s="165">
        <v>141.13</v>
      </c>
      <c r="D417" s="24">
        <f t="shared" si="34"/>
        <v>134.0735</v>
      </c>
      <c r="E417" s="24">
        <f t="shared" si="35"/>
        <v>127.017</v>
      </c>
      <c r="F417" s="75">
        <v>20</v>
      </c>
    </row>
    <row r="418" spans="1:6" ht="10.15" customHeight="1" x14ac:dyDescent="0.15">
      <c r="A418" s="47">
        <v>22809</v>
      </c>
      <c r="B418" s="145" t="s">
        <v>524</v>
      </c>
      <c r="C418" s="165">
        <v>130</v>
      </c>
      <c r="D418" s="24">
        <f t="shared" si="34"/>
        <v>123.5</v>
      </c>
      <c r="E418" s="24">
        <f t="shared" si="35"/>
        <v>117</v>
      </c>
      <c r="F418" s="75">
        <v>12</v>
      </c>
    </row>
    <row r="419" spans="1:6" ht="10.15" customHeight="1" x14ac:dyDescent="0.15">
      <c r="A419" s="47">
        <v>23808</v>
      </c>
      <c r="B419" s="145" t="s">
        <v>525</v>
      </c>
      <c r="C419" s="165">
        <v>152.21</v>
      </c>
      <c r="D419" s="24">
        <f t="shared" si="34"/>
        <v>144.59950000000001</v>
      </c>
      <c r="E419" s="24">
        <f t="shared" si="35"/>
        <v>136.989</v>
      </c>
      <c r="F419" s="75">
        <v>12</v>
      </c>
    </row>
    <row r="420" spans="1:6" ht="10.15" customHeight="1" x14ac:dyDescent="0.15">
      <c r="A420" s="47">
        <v>22817</v>
      </c>
      <c r="B420" s="145" t="s">
        <v>1511</v>
      </c>
      <c r="C420" s="165">
        <v>130</v>
      </c>
      <c r="D420" s="24">
        <f t="shared" si="34"/>
        <v>123.5</v>
      </c>
      <c r="E420" s="24">
        <f t="shared" si="35"/>
        <v>117</v>
      </c>
      <c r="F420" s="75">
        <v>12</v>
      </c>
    </row>
    <row r="421" spans="1:6" ht="10.15" customHeight="1" x14ac:dyDescent="0.15">
      <c r="A421" s="47">
        <v>23817</v>
      </c>
      <c r="B421" s="145" t="s">
        <v>526</v>
      </c>
      <c r="C421" s="165">
        <v>190.03</v>
      </c>
      <c r="D421" s="24">
        <f t="shared" si="34"/>
        <v>180.52849999999998</v>
      </c>
      <c r="E421" s="24">
        <f t="shared" si="35"/>
        <v>171.02700000000002</v>
      </c>
      <c r="F421" s="75">
        <v>12</v>
      </c>
    </row>
    <row r="422" spans="1:6" ht="10.15" customHeight="1" x14ac:dyDescent="0.15">
      <c r="A422" s="47">
        <v>23882</v>
      </c>
      <c r="B422" s="145" t="s">
        <v>527</v>
      </c>
      <c r="C422" s="165">
        <v>216.78</v>
      </c>
      <c r="D422" s="24">
        <f t="shared" si="34"/>
        <v>205.941</v>
      </c>
      <c r="E422" s="24">
        <f t="shared" si="35"/>
        <v>195.102</v>
      </c>
      <c r="F422" s="75">
        <v>12</v>
      </c>
    </row>
    <row r="423" spans="1:6" ht="10.15" customHeight="1" x14ac:dyDescent="0.15">
      <c r="A423" s="47">
        <v>22807</v>
      </c>
      <c r="B423" s="145" t="s">
        <v>528</v>
      </c>
      <c r="C423" s="165">
        <v>115</v>
      </c>
      <c r="D423" s="24">
        <f t="shared" si="34"/>
        <v>109.25</v>
      </c>
      <c r="E423" s="24">
        <f t="shared" si="35"/>
        <v>103.5</v>
      </c>
      <c r="F423" s="75">
        <v>12</v>
      </c>
    </row>
    <row r="424" spans="1:6" ht="10.15" customHeight="1" x14ac:dyDescent="0.15">
      <c r="A424" s="47">
        <v>22814</v>
      </c>
      <c r="B424" s="145" t="s">
        <v>529</v>
      </c>
      <c r="C424" s="165">
        <v>115</v>
      </c>
      <c r="D424" s="24">
        <f t="shared" si="34"/>
        <v>109.25</v>
      </c>
      <c r="E424" s="24">
        <f t="shared" si="35"/>
        <v>103.5</v>
      </c>
      <c r="F424" s="75">
        <v>12</v>
      </c>
    </row>
    <row r="425" spans="1:6" ht="10.15" customHeight="1" x14ac:dyDescent="0.15">
      <c r="A425" s="47">
        <v>22811</v>
      </c>
      <c r="B425" s="145" t="s">
        <v>530</v>
      </c>
      <c r="C425" s="165">
        <v>500</v>
      </c>
      <c r="D425" s="24">
        <f t="shared" si="34"/>
        <v>475</v>
      </c>
      <c r="E425" s="24">
        <f t="shared" si="35"/>
        <v>450</v>
      </c>
      <c r="F425" s="75">
        <v>12</v>
      </c>
    </row>
    <row r="426" spans="1:6" x14ac:dyDescent="0.15">
      <c r="A426" s="37"/>
      <c r="B426" s="38" t="s">
        <v>28</v>
      </c>
      <c r="C426" s="146" t="s">
        <v>1483</v>
      </c>
      <c r="D426" s="154">
        <v>-0.05</v>
      </c>
      <c r="E426" s="154">
        <v>-0.1</v>
      </c>
      <c r="F426" s="191"/>
    </row>
    <row r="427" spans="1:6" ht="10.15" customHeight="1" x14ac:dyDescent="0.15">
      <c r="A427" s="47">
        <v>10001</v>
      </c>
      <c r="B427" s="27" t="s">
        <v>531</v>
      </c>
      <c r="C427" s="159">
        <v>30.91</v>
      </c>
      <c r="D427" s="24">
        <f t="shared" ref="D427:D458" si="36">C427*0.95</f>
        <v>29.3645</v>
      </c>
      <c r="E427" s="24">
        <f t="shared" ref="E427:E458" si="37">C427*0.9</f>
        <v>27.818999999999999</v>
      </c>
      <c r="F427" s="75">
        <v>50</v>
      </c>
    </row>
    <row r="428" spans="1:6" ht="10.15" customHeight="1" x14ac:dyDescent="0.15">
      <c r="A428" s="47">
        <v>10051</v>
      </c>
      <c r="B428" s="27" t="s">
        <v>532</v>
      </c>
      <c r="C428" s="159">
        <v>30.91</v>
      </c>
      <c r="D428" s="24">
        <f t="shared" si="36"/>
        <v>29.3645</v>
      </c>
      <c r="E428" s="24">
        <f t="shared" si="37"/>
        <v>27.818999999999999</v>
      </c>
      <c r="F428" s="75">
        <v>50</v>
      </c>
    </row>
    <row r="429" spans="1:6" ht="10.15" customHeight="1" x14ac:dyDescent="0.15">
      <c r="A429" s="47">
        <v>10002</v>
      </c>
      <c r="B429" s="27" t="s">
        <v>533</v>
      </c>
      <c r="C429" s="159">
        <v>49.1</v>
      </c>
      <c r="D429" s="24">
        <f t="shared" si="36"/>
        <v>46.644999999999996</v>
      </c>
      <c r="E429" s="24">
        <f t="shared" si="37"/>
        <v>44.190000000000005</v>
      </c>
      <c r="F429" s="75">
        <v>100</v>
      </c>
    </row>
    <row r="430" spans="1:6" ht="10.15" customHeight="1" x14ac:dyDescent="0.15">
      <c r="A430" s="47">
        <v>10052</v>
      </c>
      <c r="B430" s="27" t="s">
        <v>534</v>
      </c>
      <c r="C430" s="159">
        <v>49.1</v>
      </c>
      <c r="D430" s="24">
        <f t="shared" si="36"/>
        <v>46.644999999999996</v>
      </c>
      <c r="E430" s="24">
        <f t="shared" si="37"/>
        <v>44.190000000000005</v>
      </c>
      <c r="F430" s="75">
        <v>100</v>
      </c>
    </row>
    <row r="431" spans="1:6" ht="10.15" customHeight="1" x14ac:dyDescent="0.15">
      <c r="A431" s="47">
        <v>10037</v>
      </c>
      <c r="B431" s="27" t="s">
        <v>1504</v>
      </c>
      <c r="C431" s="159">
        <v>42.73</v>
      </c>
      <c r="D431" s="24">
        <f t="shared" si="36"/>
        <v>40.593499999999992</v>
      </c>
      <c r="E431" s="24">
        <f t="shared" si="37"/>
        <v>38.457000000000001</v>
      </c>
      <c r="F431" s="75">
        <v>100</v>
      </c>
    </row>
    <row r="432" spans="1:6" ht="10.15" customHeight="1" x14ac:dyDescent="0.15">
      <c r="A432" s="47">
        <v>10038</v>
      </c>
      <c r="B432" s="27" t="s">
        <v>1505</v>
      </c>
      <c r="C432" s="159">
        <v>42.73</v>
      </c>
      <c r="D432" s="24">
        <f t="shared" si="36"/>
        <v>40.593499999999992</v>
      </c>
      <c r="E432" s="24">
        <f t="shared" si="37"/>
        <v>38.457000000000001</v>
      </c>
      <c r="F432" s="75">
        <v>100</v>
      </c>
    </row>
    <row r="433" spans="1:6" ht="10.15" customHeight="1" x14ac:dyDescent="0.15">
      <c r="A433" s="47">
        <v>10027</v>
      </c>
      <c r="B433" s="27" t="s">
        <v>535</v>
      </c>
      <c r="C433" s="159">
        <v>42.73</v>
      </c>
      <c r="D433" s="24">
        <f t="shared" si="36"/>
        <v>40.593499999999992</v>
      </c>
      <c r="E433" s="24">
        <f t="shared" si="37"/>
        <v>38.457000000000001</v>
      </c>
      <c r="F433" s="75">
        <v>125</v>
      </c>
    </row>
    <row r="434" spans="1:6" ht="10.15" customHeight="1" x14ac:dyDescent="0.15">
      <c r="A434" s="47">
        <v>10014</v>
      </c>
      <c r="B434" s="27" t="s">
        <v>536</v>
      </c>
      <c r="C434" s="159">
        <v>33.64</v>
      </c>
      <c r="D434" s="24">
        <f t="shared" si="36"/>
        <v>31.957999999999998</v>
      </c>
      <c r="E434" s="24">
        <f t="shared" si="37"/>
        <v>30.276</v>
      </c>
      <c r="F434" s="75">
        <v>60</v>
      </c>
    </row>
    <row r="435" spans="1:6" ht="10.15" customHeight="1" x14ac:dyDescent="0.15">
      <c r="A435" s="47">
        <v>10080</v>
      </c>
      <c r="B435" s="27" t="s">
        <v>537</v>
      </c>
      <c r="C435" s="159">
        <v>33.64</v>
      </c>
      <c r="D435" s="24">
        <f t="shared" si="36"/>
        <v>31.957999999999998</v>
      </c>
      <c r="E435" s="24">
        <f t="shared" si="37"/>
        <v>30.276</v>
      </c>
      <c r="F435" s="75">
        <v>60</v>
      </c>
    </row>
    <row r="436" spans="1:6" ht="10.15" customHeight="1" x14ac:dyDescent="0.15">
      <c r="A436" s="47">
        <v>10064</v>
      </c>
      <c r="B436" s="27" t="s">
        <v>538</v>
      </c>
      <c r="C436" s="159">
        <v>33.64</v>
      </c>
      <c r="D436" s="24">
        <f t="shared" si="36"/>
        <v>31.957999999999998</v>
      </c>
      <c r="E436" s="24">
        <f t="shared" si="37"/>
        <v>30.276</v>
      </c>
      <c r="F436" s="75">
        <v>60</v>
      </c>
    </row>
    <row r="437" spans="1:6" ht="10.15" customHeight="1" x14ac:dyDescent="0.15">
      <c r="A437" s="47">
        <v>10009</v>
      </c>
      <c r="B437" s="27" t="s">
        <v>539</v>
      </c>
      <c r="C437" s="159">
        <v>40.909999999999997</v>
      </c>
      <c r="D437" s="24">
        <f t="shared" si="36"/>
        <v>38.864499999999992</v>
      </c>
      <c r="E437" s="24">
        <f t="shared" si="37"/>
        <v>36.818999999999996</v>
      </c>
      <c r="F437" s="75">
        <v>50</v>
      </c>
    </row>
    <row r="438" spans="1:6" ht="10.15" customHeight="1" x14ac:dyDescent="0.15">
      <c r="A438" s="47">
        <v>10030</v>
      </c>
      <c r="B438" s="27" t="s">
        <v>540</v>
      </c>
      <c r="C438" s="159">
        <v>108.19</v>
      </c>
      <c r="D438" s="24">
        <f t="shared" si="36"/>
        <v>102.78049999999999</v>
      </c>
      <c r="E438" s="24">
        <f t="shared" si="37"/>
        <v>97.370999999999995</v>
      </c>
      <c r="F438" s="75">
        <v>20</v>
      </c>
    </row>
    <row r="439" spans="1:6" ht="10.15" customHeight="1" x14ac:dyDescent="0.15">
      <c r="A439" s="47">
        <v>10031</v>
      </c>
      <c r="B439" s="27" t="s">
        <v>541</v>
      </c>
      <c r="C439" s="159">
        <v>139.1</v>
      </c>
      <c r="D439" s="24">
        <f t="shared" si="36"/>
        <v>132.14499999999998</v>
      </c>
      <c r="E439" s="24">
        <f t="shared" si="37"/>
        <v>125.19</v>
      </c>
      <c r="F439" s="75">
        <v>20</v>
      </c>
    </row>
    <row r="440" spans="1:6" ht="10.15" customHeight="1" x14ac:dyDescent="0.15">
      <c r="A440" s="47">
        <v>10032</v>
      </c>
      <c r="B440" s="27" t="s">
        <v>542</v>
      </c>
      <c r="C440" s="159">
        <v>125.46</v>
      </c>
      <c r="D440" s="24">
        <f t="shared" si="36"/>
        <v>119.18699999999998</v>
      </c>
      <c r="E440" s="24">
        <f t="shared" si="37"/>
        <v>112.914</v>
      </c>
      <c r="F440" s="75">
        <v>20</v>
      </c>
    </row>
    <row r="441" spans="1:6" ht="10.15" customHeight="1" x14ac:dyDescent="0.15">
      <c r="A441" s="47">
        <v>10033</v>
      </c>
      <c r="B441" s="27" t="s">
        <v>543</v>
      </c>
      <c r="C441" s="159">
        <v>156.37</v>
      </c>
      <c r="D441" s="24">
        <f t="shared" si="36"/>
        <v>148.5515</v>
      </c>
      <c r="E441" s="24">
        <f t="shared" si="37"/>
        <v>140.733</v>
      </c>
      <c r="F441" s="75">
        <v>20</v>
      </c>
    </row>
    <row r="442" spans="1:6" ht="10.15" customHeight="1" x14ac:dyDescent="0.15">
      <c r="A442" s="47">
        <v>16012</v>
      </c>
      <c r="B442" s="27" t="s">
        <v>544</v>
      </c>
      <c r="C442" s="159">
        <v>54.75</v>
      </c>
      <c r="D442" s="24">
        <f t="shared" si="36"/>
        <v>52.012499999999996</v>
      </c>
      <c r="E442" s="24">
        <f t="shared" si="37"/>
        <v>49.274999999999999</v>
      </c>
      <c r="F442" s="75">
        <v>30</v>
      </c>
    </row>
    <row r="443" spans="1:6" ht="10.15" customHeight="1" x14ac:dyDescent="0.15">
      <c r="A443" s="47">
        <v>16011</v>
      </c>
      <c r="B443" s="27" t="s">
        <v>545</v>
      </c>
      <c r="C443" s="159">
        <v>75.28</v>
      </c>
      <c r="D443" s="24">
        <f t="shared" si="36"/>
        <v>71.515999999999991</v>
      </c>
      <c r="E443" s="24">
        <f t="shared" si="37"/>
        <v>67.75200000000001</v>
      </c>
      <c r="F443" s="75">
        <v>25</v>
      </c>
    </row>
    <row r="444" spans="1:6" ht="10.15" customHeight="1" x14ac:dyDescent="0.15">
      <c r="A444" s="47">
        <v>10015</v>
      </c>
      <c r="B444" s="27" t="s">
        <v>546</v>
      </c>
      <c r="C444" s="159">
        <v>174.55</v>
      </c>
      <c r="D444" s="24">
        <f t="shared" si="36"/>
        <v>165.82249999999999</v>
      </c>
      <c r="E444" s="24">
        <f t="shared" si="37"/>
        <v>157.09500000000003</v>
      </c>
      <c r="F444" s="75">
        <v>12</v>
      </c>
    </row>
    <row r="445" spans="1:6" ht="10.15" customHeight="1" x14ac:dyDescent="0.15">
      <c r="A445" s="47">
        <v>10001204</v>
      </c>
      <c r="B445" s="27" t="s">
        <v>547</v>
      </c>
      <c r="C445" s="159">
        <v>193.64</v>
      </c>
      <c r="D445" s="24">
        <f t="shared" si="36"/>
        <v>183.95799999999997</v>
      </c>
      <c r="E445" s="24">
        <f t="shared" si="37"/>
        <v>174.27599999999998</v>
      </c>
      <c r="F445" s="75">
        <v>20</v>
      </c>
    </row>
    <row r="446" spans="1:6" ht="10.15" customHeight="1" x14ac:dyDescent="0.15">
      <c r="A446" s="47">
        <v>10004</v>
      </c>
      <c r="B446" s="27" t="s">
        <v>548</v>
      </c>
      <c r="C446" s="159">
        <v>39.11</v>
      </c>
      <c r="D446" s="24">
        <f t="shared" si="36"/>
        <v>37.154499999999999</v>
      </c>
      <c r="E446" s="24">
        <f t="shared" si="37"/>
        <v>35.198999999999998</v>
      </c>
      <c r="F446" s="75">
        <v>50</v>
      </c>
    </row>
    <row r="447" spans="1:6" ht="10.15" customHeight="1" x14ac:dyDescent="0.15">
      <c r="A447" s="47">
        <v>10054</v>
      </c>
      <c r="B447" s="27" t="s">
        <v>549</v>
      </c>
      <c r="C447" s="159">
        <v>39.11</v>
      </c>
      <c r="D447" s="24">
        <f t="shared" si="36"/>
        <v>37.154499999999999</v>
      </c>
      <c r="E447" s="24">
        <f t="shared" si="37"/>
        <v>35.198999999999998</v>
      </c>
      <c r="F447" s="75">
        <v>50</v>
      </c>
    </row>
    <row r="448" spans="1:6" ht="10.15" customHeight="1" x14ac:dyDescent="0.15">
      <c r="A448" s="47">
        <v>10003</v>
      </c>
      <c r="B448" s="27" t="s">
        <v>550</v>
      </c>
      <c r="C448" s="159">
        <v>52.8</v>
      </c>
      <c r="D448" s="24">
        <f t="shared" si="36"/>
        <v>50.16</v>
      </c>
      <c r="E448" s="24">
        <f t="shared" si="37"/>
        <v>47.519999999999996</v>
      </c>
      <c r="F448" s="75">
        <v>50</v>
      </c>
    </row>
    <row r="449" spans="1:6" ht="10.15" customHeight="1" x14ac:dyDescent="0.15">
      <c r="A449" s="47">
        <v>10053</v>
      </c>
      <c r="B449" s="27" t="s">
        <v>551</v>
      </c>
      <c r="C449" s="159">
        <v>52.8</v>
      </c>
      <c r="D449" s="24">
        <f t="shared" si="36"/>
        <v>50.16</v>
      </c>
      <c r="E449" s="24">
        <f t="shared" si="37"/>
        <v>47.519999999999996</v>
      </c>
      <c r="F449" s="75">
        <v>50</v>
      </c>
    </row>
    <row r="450" spans="1:6" ht="10.15" customHeight="1" x14ac:dyDescent="0.15">
      <c r="A450" s="27" t="s">
        <v>552</v>
      </c>
      <c r="B450" s="27" t="s">
        <v>553</v>
      </c>
      <c r="C450" s="159">
        <v>98.54</v>
      </c>
      <c r="D450" s="24">
        <f t="shared" si="36"/>
        <v>93.613</v>
      </c>
      <c r="E450" s="24">
        <f t="shared" si="37"/>
        <v>88.686000000000007</v>
      </c>
      <c r="F450" s="75">
        <v>25</v>
      </c>
    </row>
    <row r="451" spans="1:6" ht="10.15" customHeight="1" x14ac:dyDescent="0.15">
      <c r="A451" s="27" t="s">
        <v>554</v>
      </c>
      <c r="B451" s="27" t="s">
        <v>555</v>
      </c>
      <c r="C451" s="159">
        <v>121.55</v>
      </c>
      <c r="D451" s="24">
        <f t="shared" si="36"/>
        <v>115.4725</v>
      </c>
      <c r="E451" s="24">
        <f t="shared" si="37"/>
        <v>109.395</v>
      </c>
      <c r="F451" s="75">
        <v>20</v>
      </c>
    </row>
    <row r="452" spans="1:6" ht="10.15" customHeight="1" x14ac:dyDescent="0.15">
      <c r="A452" s="27" t="s">
        <v>556</v>
      </c>
      <c r="B452" s="27" t="s">
        <v>557</v>
      </c>
      <c r="C452" s="159">
        <v>118.78</v>
      </c>
      <c r="D452" s="24">
        <f t="shared" si="36"/>
        <v>112.84099999999999</v>
      </c>
      <c r="E452" s="24">
        <f t="shared" si="37"/>
        <v>106.902</v>
      </c>
      <c r="F452" s="75">
        <v>20</v>
      </c>
    </row>
    <row r="453" spans="1:6" ht="10.15" customHeight="1" x14ac:dyDescent="0.15">
      <c r="A453" s="27" t="s">
        <v>558</v>
      </c>
      <c r="B453" s="27" t="s">
        <v>559</v>
      </c>
      <c r="C453" s="159">
        <v>139.97</v>
      </c>
      <c r="D453" s="24">
        <f t="shared" si="36"/>
        <v>132.97149999999999</v>
      </c>
      <c r="E453" s="24">
        <f t="shared" si="37"/>
        <v>125.973</v>
      </c>
      <c r="F453" s="75">
        <v>15</v>
      </c>
    </row>
    <row r="454" spans="1:6" ht="10.15" customHeight="1" x14ac:dyDescent="0.15">
      <c r="A454" s="27" t="s">
        <v>560</v>
      </c>
      <c r="B454" s="27" t="s">
        <v>561</v>
      </c>
      <c r="C454" s="159">
        <v>223.76</v>
      </c>
      <c r="D454" s="24">
        <f t="shared" si="36"/>
        <v>212.57199999999997</v>
      </c>
      <c r="E454" s="24">
        <f t="shared" si="37"/>
        <v>201.38399999999999</v>
      </c>
      <c r="F454" s="75">
        <v>20</v>
      </c>
    </row>
    <row r="455" spans="1:6" ht="10.15" customHeight="1" x14ac:dyDescent="0.15">
      <c r="A455" s="27" t="s">
        <v>562</v>
      </c>
      <c r="B455" s="27" t="s">
        <v>563</v>
      </c>
      <c r="C455" s="159">
        <v>161.15</v>
      </c>
      <c r="D455" s="24">
        <f t="shared" si="36"/>
        <v>153.0925</v>
      </c>
      <c r="E455" s="24">
        <f t="shared" si="37"/>
        <v>145.035</v>
      </c>
      <c r="F455" s="75">
        <v>20</v>
      </c>
    </row>
    <row r="456" spans="1:6" ht="10.15" customHeight="1" x14ac:dyDescent="0.15">
      <c r="A456" s="27" t="s">
        <v>564</v>
      </c>
      <c r="B456" s="27" t="s">
        <v>565</v>
      </c>
      <c r="C456" s="159">
        <v>172.2</v>
      </c>
      <c r="D456" s="24">
        <f t="shared" si="36"/>
        <v>163.58999999999997</v>
      </c>
      <c r="E456" s="24">
        <f t="shared" si="37"/>
        <v>154.97999999999999</v>
      </c>
      <c r="F456" s="75">
        <v>20</v>
      </c>
    </row>
    <row r="457" spans="1:6" ht="10.15" customHeight="1" x14ac:dyDescent="0.15">
      <c r="A457" s="27" t="s">
        <v>566</v>
      </c>
      <c r="B457" s="27" t="s">
        <v>567</v>
      </c>
      <c r="C457" s="159">
        <v>262.43</v>
      </c>
      <c r="D457" s="24">
        <f t="shared" si="36"/>
        <v>249.30849999999998</v>
      </c>
      <c r="E457" s="24">
        <f t="shared" si="37"/>
        <v>236.18700000000001</v>
      </c>
      <c r="F457" s="75">
        <v>15</v>
      </c>
    </row>
    <row r="458" spans="1:6" ht="10.15" customHeight="1" x14ac:dyDescent="0.15">
      <c r="A458" s="27" t="s">
        <v>568</v>
      </c>
      <c r="B458" s="27" t="s">
        <v>569</v>
      </c>
      <c r="C458" s="159">
        <v>338.86</v>
      </c>
      <c r="D458" s="24">
        <f t="shared" si="36"/>
        <v>321.91699999999997</v>
      </c>
      <c r="E458" s="24">
        <f t="shared" si="37"/>
        <v>304.97400000000005</v>
      </c>
      <c r="F458" s="75">
        <v>15</v>
      </c>
    </row>
    <row r="459" spans="1:6" x14ac:dyDescent="0.15">
      <c r="A459" s="37"/>
      <c r="B459" s="38" t="s">
        <v>29</v>
      </c>
      <c r="C459" s="146" t="s">
        <v>1483</v>
      </c>
      <c r="D459" s="154">
        <v>-0.05</v>
      </c>
      <c r="E459" s="154">
        <v>-0.1</v>
      </c>
      <c r="F459" s="191"/>
    </row>
    <row r="460" spans="1:6" x14ac:dyDescent="0.15">
      <c r="A460" s="204">
        <v>10020</v>
      </c>
      <c r="B460" s="204" t="s">
        <v>570</v>
      </c>
      <c r="C460" s="159">
        <v>427.28</v>
      </c>
      <c r="D460" s="24">
        <f t="shared" ref="D460:D491" si="38">C460*0.95</f>
        <v>405.91599999999994</v>
      </c>
      <c r="E460" s="24">
        <f t="shared" ref="E460:E491" si="39">C460*0.9</f>
        <v>384.55199999999996</v>
      </c>
      <c r="F460" s="75">
        <v>14</v>
      </c>
    </row>
    <row r="461" spans="1:6" x14ac:dyDescent="0.15">
      <c r="A461" s="204">
        <v>10017</v>
      </c>
      <c r="B461" s="204" t="s">
        <v>571</v>
      </c>
      <c r="C461" s="159">
        <v>672.73</v>
      </c>
      <c r="D461" s="24">
        <f t="shared" si="38"/>
        <v>639.09349999999995</v>
      </c>
      <c r="E461" s="24">
        <f t="shared" si="39"/>
        <v>605.45699999999999</v>
      </c>
      <c r="F461" s="75">
        <v>14</v>
      </c>
    </row>
    <row r="462" spans="1:6" x14ac:dyDescent="0.15">
      <c r="A462" s="204">
        <v>10007</v>
      </c>
      <c r="B462" s="204" t="s">
        <v>572</v>
      </c>
      <c r="C462" s="159">
        <v>188.19</v>
      </c>
      <c r="D462" s="24">
        <f t="shared" si="38"/>
        <v>178.78049999999999</v>
      </c>
      <c r="E462" s="24">
        <f t="shared" si="39"/>
        <v>169.37100000000001</v>
      </c>
      <c r="F462" s="75">
        <v>18</v>
      </c>
    </row>
    <row r="463" spans="1:6" x14ac:dyDescent="0.15">
      <c r="A463" s="204">
        <v>10005</v>
      </c>
      <c r="B463" s="204" t="s">
        <v>573</v>
      </c>
      <c r="C463" s="159">
        <v>270.91000000000003</v>
      </c>
      <c r="D463" s="24">
        <f t="shared" si="38"/>
        <v>257.36450000000002</v>
      </c>
      <c r="E463" s="24">
        <f t="shared" si="39"/>
        <v>243.81900000000002</v>
      </c>
      <c r="F463" s="75">
        <v>17</v>
      </c>
    </row>
    <row r="464" spans="1:6" x14ac:dyDescent="0.15">
      <c r="A464" s="204">
        <v>10008</v>
      </c>
      <c r="B464" s="204" t="s">
        <v>574</v>
      </c>
      <c r="C464" s="159">
        <v>256.37</v>
      </c>
      <c r="D464" s="24">
        <f t="shared" si="38"/>
        <v>243.5515</v>
      </c>
      <c r="E464" s="24">
        <f t="shared" si="39"/>
        <v>230.733</v>
      </c>
      <c r="F464" s="75">
        <v>15</v>
      </c>
    </row>
    <row r="465" spans="1:6" x14ac:dyDescent="0.15">
      <c r="A465" s="204">
        <v>10006</v>
      </c>
      <c r="B465" s="204" t="s">
        <v>575</v>
      </c>
      <c r="C465" s="159">
        <v>388.19</v>
      </c>
      <c r="D465" s="24">
        <f t="shared" si="38"/>
        <v>368.78049999999996</v>
      </c>
      <c r="E465" s="24">
        <f t="shared" si="39"/>
        <v>349.37099999999998</v>
      </c>
      <c r="F465" s="75">
        <v>10</v>
      </c>
    </row>
    <row r="466" spans="1:6" x14ac:dyDescent="0.15">
      <c r="A466" s="204" t="s">
        <v>576</v>
      </c>
      <c r="B466" s="204" t="s">
        <v>577</v>
      </c>
      <c r="C466" s="159">
        <v>199.37</v>
      </c>
      <c r="D466" s="24">
        <f t="shared" si="38"/>
        <v>189.4015</v>
      </c>
      <c r="E466" s="24">
        <f t="shared" si="39"/>
        <v>179.43300000000002</v>
      </c>
      <c r="F466" s="75">
        <v>12</v>
      </c>
    </row>
    <row r="467" spans="1:6" x14ac:dyDescent="0.15">
      <c r="A467" s="204" t="s">
        <v>578</v>
      </c>
      <c r="B467" s="204" t="s">
        <v>579</v>
      </c>
      <c r="C467" s="159">
        <v>263.24</v>
      </c>
      <c r="D467" s="24">
        <f t="shared" si="38"/>
        <v>250.078</v>
      </c>
      <c r="E467" s="24">
        <f t="shared" si="39"/>
        <v>236.91600000000003</v>
      </c>
      <c r="F467" s="75">
        <v>12</v>
      </c>
    </row>
    <row r="468" spans="1:6" x14ac:dyDescent="0.15">
      <c r="A468" s="204" t="s">
        <v>580</v>
      </c>
      <c r="B468" s="204" t="s">
        <v>581</v>
      </c>
      <c r="C468" s="159">
        <v>224.41</v>
      </c>
      <c r="D468" s="24">
        <f t="shared" si="38"/>
        <v>213.18949999999998</v>
      </c>
      <c r="E468" s="24">
        <f t="shared" si="39"/>
        <v>201.96899999999999</v>
      </c>
      <c r="F468" s="75">
        <v>12</v>
      </c>
    </row>
    <row r="469" spans="1:6" x14ac:dyDescent="0.15">
      <c r="A469" s="204" t="s">
        <v>582</v>
      </c>
      <c r="B469" s="204" t="s">
        <v>583</v>
      </c>
      <c r="C469" s="159">
        <v>313.29000000000002</v>
      </c>
      <c r="D469" s="24">
        <f t="shared" si="38"/>
        <v>297.62549999999999</v>
      </c>
      <c r="E469" s="24">
        <f t="shared" si="39"/>
        <v>281.96100000000001</v>
      </c>
      <c r="F469" s="75">
        <v>12</v>
      </c>
    </row>
    <row r="470" spans="1:6" x14ac:dyDescent="0.15">
      <c r="A470" s="204" t="s">
        <v>584</v>
      </c>
      <c r="B470" s="204" t="s">
        <v>585</v>
      </c>
      <c r="C470" s="159">
        <v>292.58</v>
      </c>
      <c r="D470" s="24">
        <f t="shared" si="38"/>
        <v>277.95099999999996</v>
      </c>
      <c r="E470" s="24">
        <f t="shared" si="39"/>
        <v>263.322</v>
      </c>
      <c r="F470" s="75">
        <v>12</v>
      </c>
    </row>
    <row r="471" spans="1:6" x14ac:dyDescent="0.15">
      <c r="A471" s="204" t="s">
        <v>586</v>
      </c>
      <c r="B471" s="204" t="s">
        <v>587</v>
      </c>
      <c r="C471" s="159">
        <v>428.08</v>
      </c>
      <c r="D471" s="24">
        <f t="shared" si="38"/>
        <v>406.67599999999999</v>
      </c>
      <c r="E471" s="24">
        <f t="shared" si="39"/>
        <v>385.27199999999999</v>
      </c>
      <c r="F471" s="75">
        <v>12</v>
      </c>
    </row>
    <row r="472" spans="1:6" x14ac:dyDescent="0.15">
      <c r="A472" s="204" t="s">
        <v>588</v>
      </c>
      <c r="B472" s="204" t="s">
        <v>589</v>
      </c>
      <c r="C472" s="159">
        <v>353</v>
      </c>
      <c r="D472" s="24">
        <f t="shared" si="38"/>
        <v>335.34999999999997</v>
      </c>
      <c r="E472" s="24">
        <f t="shared" si="39"/>
        <v>317.7</v>
      </c>
      <c r="F472" s="75">
        <v>12</v>
      </c>
    </row>
    <row r="473" spans="1:6" x14ac:dyDescent="0.15">
      <c r="A473" s="204" t="s">
        <v>590</v>
      </c>
      <c r="B473" s="204" t="s">
        <v>591</v>
      </c>
      <c r="C473" s="159">
        <v>546.30999999999995</v>
      </c>
      <c r="D473" s="24">
        <f t="shared" si="38"/>
        <v>518.9944999999999</v>
      </c>
      <c r="E473" s="24">
        <f t="shared" si="39"/>
        <v>491.67899999999997</v>
      </c>
      <c r="F473" s="75">
        <v>12</v>
      </c>
    </row>
    <row r="474" spans="1:6" x14ac:dyDescent="0.15">
      <c r="A474" s="204" t="s">
        <v>592</v>
      </c>
      <c r="B474" s="204" t="s">
        <v>593</v>
      </c>
      <c r="C474" s="159">
        <v>447.92</v>
      </c>
      <c r="D474" s="24">
        <f t="shared" si="38"/>
        <v>425.524</v>
      </c>
      <c r="E474" s="24">
        <f t="shared" si="39"/>
        <v>403.12800000000004</v>
      </c>
      <c r="F474" s="75">
        <v>12</v>
      </c>
    </row>
    <row r="475" spans="1:6" x14ac:dyDescent="0.15">
      <c r="A475" s="204" t="s">
        <v>594</v>
      </c>
      <c r="B475" s="204" t="s">
        <v>595</v>
      </c>
      <c r="C475" s="159">
        <v>675.78</v>
      </c>
      <c r="D475" s="24">
        <f t="shared" si="38"/>
        <v>641.99099999999999</v>
      </c>
      <c r="E475" s="24">
        <f t="shared" si="39"/>
        <v>608.202</v>
      </c>
      <c r="F475" s="75">
        <v>12</v>
      </c>
    </row>
    <row r="476" spans="1:6" x14ac:dyDescent="0.15">
      <c r="A476" s="204" t="s">
        <v>596</v>
      </c>
      <c r="B476" s="204" t="s">
        <v>597</v>
      </c>
      <c r="C476" s="159">
        <v>626.58000000000004</v>
      </c>
      <c r="D476" s="24">
        <f t="shared" si="38"/>
        <v>595.25099999999998</v>
      </c>
      <c r="E476" s="24">
        <f t="shared" si="39"/>
        <v>563.92200000000003</v>
      </c>
      <c r="F476" s="75">
        <v>12</v>
      </c>
    </row>
    <row r="477" spans="1:6" x14ac:dyDescent="0.15">
      <c r="A477" s="204" t="s">
        <v>598</v>
      </c>
      <c r="B477" s="204" t="s">
        <v>599</v>
      </c>
      <c r="C477" s="159">
        <v>964.03</v>
      </c>
      <c r="D477" s="24">
        <f t="shared" si="38"/>
        <v>915.82849999999996</v>
      </c>
      <c r="E477" s="24">
        <f t="shared" si="39"/>
        <v>867.62699999999995</v>
      </c>
      <c r="F477" s="75">
        <v>12</v>
      </c>
    </row>
    <row r="478" spans="1:6" x14ac:dyDescent="0.15">
      <c r="A478" s="204" t="s">
        <v>600</v>
      </c>
      <c r="B478" s="204" t="s">
        <v>601</v>
      </c>
      <c r="C478" s="159">
        <v>215.77</v>
      </c>
      <c r="D478" s="24">
        <f t="shared" si="38"/>
        <v>204.98150000000001</v>
      </c>
      <c r="E478" s="24">
        <f t="shared" si="39"/>
        <v>194.19300000000001</v>
      </c>
      <c r="F478" s="75">
        <v>12</v>
      </c>
    </row>
    <row r="479" spans="1:6" x14ac:dyDescent="0.15">
      <c r="A479" s="204" t="s">
        <v>602</v>
      </c>
      <c r="B479" s="204" t="s">
        <v>603</v>
      </c>
      <c r="C479" s="159">
        <v>278.77999999999997</v>
      </c>
      <c r="D479" s="24">
        <f t="shared" si="38"/>
        <v>264.84099999999995</v>
      </c>
      <c r="E479" s="24">
        <f t="shared" si="39"/>
        <v>250.90199999999999</v>
      </c>
      <c r="F479" s="75">
        <v>12</v>
      </c>
    </row>
    <row r="480" spans="1:6" x14ac:dyDescent="0.15">
      <c r="A480" s="204" t="s">
        <v>604</v>
      </c>
      <c r="B480" s="204" t="s">
        <v>605</v>
      </c>
      <c r="C480" s="159">
        <v>378.5</v>
      </c>
      <c r="D480" s="24">
        <f t="shared" si="38"/>
        <v>359.57499999999999</v>
      </c>
      <c r="E480" s="24">
        <f t="shared" si="39"/>
        <v>340.65000000000003</v>
      </c>
      <c r="F480" s="75">
        <v>12</v>
      </c>
    </row>
    <row r="481" spans="1:6" x14ac:dyDescent="0.15">
      <c r="A481" s="204" t="s">
        <v>606</v>
      </c>
      <c r="B481" s="204" t="s">
        <v>1515</v>
      </c>
      <c r="C481" s="159">
        <v>236.48</v>
      </c>
      <c r="D481" s="24">
        <f t="shared" si="38"/>
        <v>224.65599999999998</v>
      </c>
      <c r="E481" s="24">
        <f t="shared" si="39"/>
        <v>212.83199999999999</v>
      </c>
      <c r="F481" s="75">
        <v>10</v>
      </c>
    </row>
    <row r="482" spans="1:6" x14ac:dyDescent="0.15">
      <c r="A482" s="204" t="s">
        <v>608</v>
      </c>
      <c r="B482" s="204" t="s">
        <v>609</v>
      </c>
      <c r="C482" s="159">
        <v>319.33999999999997</v>
      </c>
      <c r="D482" s="24">
        <f t="shared" si="38"/>
        <v>303.37299999999999</v>
      </c>
      <c r="E482" s="24">
        <f t="shared" si="39"/>
        <v>287.40600000000001</v>
      </c>
      <c r="F482" s="75">
        <v>12</v>
      </c>
    </row>
    <row r="483" spans="1:6" x14ac:dyDescent="0.15">
      <c r="A483" s="204" t="s">
        <v>610</v>
      </c>
      <c r="B483" s="204" t="s">
        <v>611</v>
      </c>
      <c r="C483" s="159">
        <v>442.37</v>
      </c>
      <c r="D483" s="24">
        <f t="shared" si="38"/>
        <v>420.25149999999996</v>
      </c>
      <c r="E483" s="24">
        <f t="shared" si="39"/>
        <v>398.13300000000004</v>
      </c>
      <c r="F483" s="75">
        <v>12</v>
      </c>
    </row>
    <row r="484" spans="1:6" x14ac:dyDescent="0.15">
      <c r="A484" s="204" t="s">
        <v>612</v>
      </c>
      <c r="B484" s="204" t="s">
        <v>613</v>
      </c>
      <c r="C484" s="159">
        <v>308.11</v>
      </c>
      <c r="D484" s="24">
        <f t="shared" si="38"/>
        <v>292.7045</v>
      </c>
      <c r="E484" s="24">
        <f t="shared" si="39"/>
        <v>277.29900000000004</v>
      </c>
      <c r="F484" s="75">
        <v>12</v>
      </c>
    </row>
    <row r="485" spans="1:6" x14ac:dyDescent="0.15">
      <c r="A485" s="204" t="s">
        <v>614</v>
      </c>
      <c r="B485" s="204" t="s">
        <v>615</v>
      </c>
      <c r="C485" s="159">
        <v>439.29</v>
      </c>
      <c r="D485" s="24">
        <f t="shared" si="38"/>
        <v>417.32549999999998</v>
      </c>
      <c r="E485" s="24">
        <f t="shared" si="39"/>
        <v>395.36100000000005</v>
      </c>
      <c r="F485" s="75">
        <v>12</v>
      </c>
    </row>
    <row r="486" spans="1:6" x14ac:dyDescent="0.15">
      <c r="A486" s="204" t="s">
        <v>616</v>
      </c>
      <c r="B486" s="204" t="s">
        <v>617</v>
      </c>
      <c r="C486" s="159">
        <v>547.25</v>
      </c>
      <c r="D486" s="24">
        <f t="shared" si="38"/>
        <v>519.88749999999993</v>
      </c>
      <c r="E486" s="24">
        <f t="shared" si="39"/>
        <v>492.52500000000003</v>
      </c>
      <c r="F486" s="75">
        <v>12</v>
      </c>
    </row>
    <row r="487" spans="1:6" x14ac:dyDescent="0.15">
      <c r="A487" s="204" t="s">
        <v>618</v>
      </c>
      <c r="B487" s="204" t="s">
        <v>619</v>
      </c>
      <c r="C487" s="159">
        <v>360.76</v>
      </c>
      <c r="D487" s="24">
        <f t="shared" si="38"/>
        <v>342.72199999999998</v>
      </c>
      <c r="E487" s="24">
        <f t="shared" si="39"/>
        <v>324.68400000000003</v>
      </c>
      <c r="F487" s="75">
        <v>12</v>
      </c>
    </row>
    <row r="488" spans="1:6" x14ac:dyDescent="0.15">
      <c r="A488" s="204" t="s">
        <v>620</v>
      </c>
      <c r="B488" s="204" t="s">
        <v>621</v>
      </c>
      <c r="C488" s="159">
        <v>549.76</v>
      </c>
      <c r="D488" s="24">
        <f t="shared" si="38"/>
        <v>522.27199999999993</v>
      </c>
      <c r="E488" s="24">
        <f t="shared" si="39"/>
        <v>494.78399999999999</v>
      </c>
      <c r="F488" s="75">
        <v>12</v>
      </c>
    </row>
    <row r="489" spans="1:6" x14ac:dyDescent="0.15">
      <c r="A489" s="204" t="s">
        <v>622</v>
      </c>
      <c r="B489" s="204" t="s">
        <v>623</v>
      </c>
      <c r="C489" s="159">
        <v>460.01</v>
      </c>
      <c r="D489" s="24">
        <f t="shared" si="38"/>
        <v>437.00949999999995</v>
      </c>
      <c r="E489" s="24">
        <f t="shared" si="39"/>
        <v>414.00900000000001</v>
      </c>
      <c r="F489" s="75">
        <v>12</v>
      </c>
    </row>
    <row r="490" spans="1:6" x14ac:dyDescent="0.15">
      <c r="A490" s="204" t="s">
        <v>624</v>
      </c>
      <c r="B490" s="204" t="s">
        <v>625</v>
      </c>
      <c r="C490" s="159">
        <v>687.86</v>
      </c>
      <c r="D490" s="24">
        <f t="shared" si="38"/>
        <v>653.46699999999998</v>
      </c>
      <c r="E490" s="24">
        <f t="shared" si="39"/>
        <v>619.07400000000007</v>
      </c>
      <c r="F490" s="75">
        <v>12</v>
      </c>
    </row>
    <row r="491" spans="1:6" x14ac:dyDescent="0.15">
      <c r="A491" s="204" t="s">
        <v>626</v>
      </c>
      <c r="B491" s="204" t="s">
        <v>627</v>
      </c>
      <c r="C491" s="159">
        <v>649.02</v>
      </c>
      <c r="D491" s="24">
        <f t="shared" si="38"/>
        <v>616.56899999999996</v>
      </c>
      <c r="E491" s="24">
        <f t="shared" si="39"/>
        <v>584.11800000000005</v>
      </c>
      <c r="F491" s="75">
        <v>12</v>
      </c>
    </row>
    <row r="492" spans="1:6" x14ac:dyDescent="0.15">
      <c r="A492" s="204" t="s">
        <v>628</v>
      </c>
      <c r="B492" s="204" t="s">
        <v>629</v>
      </c>
      <c r="C492" s="159">
        <v>976.97</v>
      </c>
      <c r="D492" s="24">
        <f t="shared" ref="D492:D508" si="40">C492*0.95</f>
        <v>928.12149999999997</v>
      </c>
      <c r="E492" s="24">
        <f t="shared" ref="E492:E508" si="41">C492*0.9</f>
        <v>879.27300000000002</v>
      </c>
      <c r="F492" s="75">
        <v>12</v>
      </c>
    </row>
    <row r="493" spans="1:6" x14ac:dyDescent="0.15">
      <c r="A493" s="204" t="s">
        <v>630</v>
      </c>
      <c r="B493" s="204" t="s">
        <v>631</v>
      </c>
      <c r="C493" s="159">
        <v>249.44</v>
      </c>
      <c r="D493" s="24">
        <f t="shared" si="40"/>
        <v>236.96799999999999</v>
      </c>
      <c r="E493" s="24">
        <f t="shared" si="41"/>
        <v>224.49600000000001</v>
      </c>
      <c r="F493" s="75">
        <v>12</v>
      </c>
    </row>
    <row r="494" spans="1:6" x14ac:dyDescent="0.15">
      <c r="A494" s="204" t="s">
        <v>632</v>
      </c>
      <c r="B494" s="204" t="s">
        <v>633</v>
      </c>
      <c r="C494" s="159">
        <v>309.83</v>
      </c>
      <c r="D494" s="24">
        <f t="shared" si="40"/>
        <v>294.33849999999995</v>
      </c>
      <c r="E494" s="24">
        <f t="shared" si="41"/>
        <v>278.84699999999998</v>
      </c>
      <c r="F494" s="75">
        <v>12</v>
      </c>
    </row>
    <row r="495" spans="1:6" x14ac:dyDescent="0.15">
      <c r="A495" s="204" t="s">
        <v>634</v>
      </c>
      <c r="B495" s="204" t="s">
        <v>635</v>
      </c>
      <c r="C495" s="159">
        <v>271.87</v>
      </c>
      <c r="D495" s="24">
        <f t="shared" si="40"/>
        <v>258.2765</v>
      </c>
      <c r="E495" s="24">
        <f t="shared" si="41"/>
        <v>244.68300000000002</v>
      </c>
      <c r="F495" s="75">
        <v>12</v>
      </c>
    </row>
    <row r="496" spans="1:6" x14ac:dyDescent="0.15">
      <c r="A496" s="204" t="s">
        <v>636</v>
      </c>
      <c r="B496" s="204" t="s">
        <v>637</v>
      </c>
      <c r="C496" s="159">
        <v>363.34</v>
      </c>
      <c r="D496" s="24">
        <f t="shared" si="40"/>
        <v>345.17299999999994</v>
      </c>
      <c r="E496" s="24">
        <f t="shared" si="41"/>
        <v>327.00599999999997</v>
      </c>
      <c r="F496" s="75">
        <v>12</v>
      </c>
    </row>
    <row r="497" spans="1:6" x14ac:dyDescent="0.15">
      <c r="A497" s="204" t="s">
        <v>638</v>
      </c>
      <c r="B497" s="204" t="s">
        <v>639</v>
      </c>
      <c r="C497" s="159">
        <v>326.24</v>
      </c>
      <c r="D497" s="24">
        <f t="shared" si="40"/>
        <v>309.928</v>
      </c>
      <c r="E497" s="24">
        <f t="shared" si="41"/>
        <v>293.61600000000004</v>
      </c>
      <c r="F497" s="75">
        <v>12</v>
      </c>
    </row>
    <row r="498" spans="1:6" x14ac:dyDescent="0.15">
      <c r="A498" s="204" t="s">
        <v>640</v>
      </c>
      <c r="B498" s="204" t="s">
        <v>641</v>
      </c>
      <c r="C498" s="159">
        <v>479</v>
      </c>
      <c r="D498" s="24">
        <f t="shared" si="40"/>
        <v>455.04999999999995</v>
      </c>
      <c r="E498" s="24">
        <f t="shared" si="41"/>
        <v>431.1</v>
      </c>
      <c r="F498" s="75">
        <v>12</v>
      </c>
    </row>
    <row r="499" spans="1:6" x14ac:dyDescent="0.15">
      <c r="A499" s="204" t="s">
        <v>642</v>
      </c>
      <c r="B499" s="204" t="s">
        <v>643</v>
      </c>
      <c r="C499" s="159">
        <v>391.82</v>
      </c>
      <c r="D499" s="24">
        <f t="shared" si="40"/>
        <v>372.22899999999998</v>
      </c>
      <c r="E499" s="24">
        <f t="shared" si="41"/>
        <v>352.63799999999998</v>
      </c>
      <c r="F499" s="75">
        <v>12</v>
      </c>
    </row>
    <row r="500" spans="1:6" x14ac:dyDescent="0.15">
      <c r="A500" s="204" t="s">
        <v>644</v>
      </c>
      <c r="B500" s="204" t="s">
        <v>645</v>
      </c>
      <c r="C500" s="159">
        <v>569.62</v>
      </c>
      <c r="D500" s="24">
        <f t="shared" si="40"/>
        <v>541.13900000000001</v>
      </c>
      <c r="E500" s="24">
        <f t="shared" si="41"/>
        <v>512.65800000000002</v>
      </c>
      <c r="F500" s="75">
        <v>12</v>
      </c>
    </row>
    <row r="501" spans="1:6" x14ac:dyDescent="0.15">
      <c r="A501" s="204" t="s">
        <v>646</v>
      </c>
      <c r="B501" s="204" t="s">
        <v>647</v>
      </c>
      <c r="C501" s="159">
        <v>472.95</v>
      </c>
      <c r="D501" s="24">
        <f t="shared" si="40"/>
        <v>449.30249999999995</v>
      </c>
      <c r="E501" s="24">
        <f t="shared" si="41"/>
        <v>425.65499999999997</v>
      </c>
      <c r="F501" s="75">
        <v>12</v>
      </c>
    </row>
    <row r="502" spans="1:6" x14ac:dyDescent="0.15">
      <c r="A502" s="204" t="s">
        <v>648</v>
      </c>
      <c r="B502" s="204" t="s">
        <v>649</v>
      </c>
      <c r="C502" s="159">
        <v>740.5</v>
      </c>
      <c r="D502" s="24">
        <f t="shared" si="40"/>
        <v>703.47500000000002</v>
      </c>
      <c r="E502" s="24">
        <f t="shared" si="41"/>
        <v>666.45</v>
      </c>
      <c r="F502" s="75">
        <v>12</v>
      </c>
    </row>
    <row r="503" spans="1:6" x14ac:dyDescent="0.15">
      <c r="A503" s="204" t="s">
        <v>650</v>
      </c>
      <c r="B503" s="204" t="s">
        <v>1516</v>
      </c>
      <c r="C503" s="159">
        <v>386.64</v>
      </c>
      <c r="D503" s="24">
        <f t="shared" si="40"/>
        <v>367.30799999999999</v>
      </c>
      <c r="E503" s="24">
        <f t="shared" si="41"/>
        <v>347.976</v>
      </c>
      <c r="F503" s="75">
        <v>12</v>
      </c>
    </row>
    <row r="504" spans="1:6" x14ac:dyDescent="0.15">
      <c r="A504" s="204" t="s">
        <v>652</v>
      </c>
      <c r="B504" s="204" t="s">
        <v>653</v>
      </c>
      <c r="C504" s="159">
        <v>494.34</v>
      </c>
      <c r="D504" s="24">
        <f t="shared" si="40"/>
        <v>469.62299999999993</v>
      </c>
      <c r="E504" s="24">
        <f t="shared" si="41"/>
        <v>444.90600000000001</v>
      </c>
      <c r="F504" s="75">
        <v>12</v>
      </c>
    </row>
    <row r="505" spans="1:6" x14ac:dyDescent="0.15">
      <c r="A505" s="204" t="s">
        <v>654</v>
      </c>
      <c r="B505" s="204" t="s">
        <v>655</v>
      </c>
      <c r="C505" s="159">
        <v>441.01</v>
      </c>
      <c r="D505" s="24">
        <f t="shared" si="40"/>
        <v>418.95949999999999</v>
      </c>
      <c r="E505" s="24">
        <f t="shared" si="41"/>
        <v>396.90899999999999</v>
      </c>
      <c r="F505" s="75">
        <v>12</v>
      </c>
    </row>
    <row r="506" spans="1:6" x14ac:dyDescent="0.15">
      <c r="A506" s="204" t="s">
        <v>656</v>
      </c>
      <c r="B506" s="204" t="s">
        <v>657</v>
      </c>
      <c r="C506" s="159">
        <v>547.25</v>
      </c>
      <c r="D506" s="24">
        <f t="shared" si="40"/>
        <v>519.88749999999993</v>
      </c>
      <c r="E506" s="24">
        <f t="shared" si="41"/>
        <v>492.52500000000003</v>
      </c>
      <c r="F506" s="75">
        <v>12</v>
      </c>
    </row>
    <row r="507" spans="1:6" x14ac:dyDescent="0.15">
      <c r="A507" s="204" t="s">
        <v>658</v>
      </c>
      <c r="B507" s="204" t="s">
        <v>659</v>
      </c>
      <c r="C507" s="159">
        <v>544.6</v>
      </c>
      <c r="D507" s="24">
        <f t="shared" si="40"/>
        <v>517.37</v>
      </c>
      <c r="E507" s="24">
        <f t="shared" si="41"/>
        <v>490.14000000000004</v>
      </c>
      <c r="F507" s="75">
        <v>12</v>
      </c>
    </row>
    <row r="508" spans="1:6" x14ac:dyDescent="0.15">
      <c r="A508" s="204" t="s">
        <v>660</v>
      </c>
      <c r="B508" s="204" t="s">
        <v>661</v>
      </c>
      <c r="C508" s="159">
        <v>653.95000000000005</v>
      </c>
      <c r="D508" s="24">
        <f t="shared" si="40"/>
        <v>621.25250000000005</v>
      </c>
      <c r="E508" s="24">
        <f t="shared" si="41"/>
        <v>588.55500000000006</v>
      </c>
      <c r="F508" s="75">
        <v>12</v>
      </c>
    </row>
    <row r="509" spans="1:6" x14ac:dyDescent="0.15">
      <c r="A509" s="37"/>
      <c r="B509" s="38" t="s">
        <v>30</v>
      </c>
      <c r="C509" s="146" t="s">
        <v>1483</v>
      </c>
      <c r="D509" s="154">
        <v>-0.05</v>
      </c>
      <c r="E509" s="154">
        <v>-0.1</v>
      </c>
      <c r="F509" s="191"/>
    </row>
    <row r="510" spans="1:6" ht="11.25" x14ac:dyDescent="0.2">
      <c r="A510" s="49" t="s">
        <v>662</v>
      </c>
      <c r="B510" s="49" t="s">
        <v>663</v>
      </c>
      <c r="C510" s="147">
        <v>65</v>
      </c>
      <c r="D510" s="40">
        <f t="shared" ref="D510:D529" si="42">C510</f>
        <v>65</v>
      </c>
      <c r="E510" s="40">
        <f t="shared" ref="E510:E529" si="43">C510</f>
        <v>65</v>
      </c>
      <c r="F510" s="187">
        <v>1</v>
      </c>
    </row>
    <row r="511" spans="1:6" ht="11.25" x14ac:dyDescent="0.2">
      <c r="A511" s="49" t="s">
        <v>664</v>
      </c>
      <c r="B511" s="49" t="s">
        <v>665</v>
      </c>
      <c r="C511" s="147">
        <v>90</v>
      </c>
      <c r="D511" s="40">
        <f t="shared" si="42"/>
        <v>90</v>
      </c>
      <c r="E511" s="40">
        <f t="shared" si="43"/>
        <v>90</v>
      </c>
      <c r="F511" s="187">
        <v>1</v>
      </c>
    </row>
    <row r="512" spans="1:6" ht="11.25" x14ac:dyDescent="0.2">
      <c r="A512" s="49" t="s">
        <v>666</v>
      </c>
      <c r="B512" s="49" t="s">
        <v>667</v>
      </c>
      <c r="C512" s="147">
        <v>100</v>
      </c>
      <c r="D512" s="40">
        <f t="shared" si="42"/>
        <v>100</v>
      </c>
      <c r="E512" s="40">
        <f t="shared" si="43"/>
        <v>100</v>
      </c>
      <c r="F512" s="187">
        <v>1</v>
      </c>
    </row>
    <row r="513" spans="1:6" ht="11.25" x14ac:dyDescent="0.2">
      <c r="A513" s="49" t="s">
        <v>668</v>
      </c>
      <c r="B513" s="49" t="s">
        <v>669</v>
      </c>
      <c r="C513" s="147">
        <v>160</v>
      </c>
      <c r="D513" s="40">
        <f t="shared" si="42"/>
        <v>160</v>
      </c>
      <c r="E513" s="40">
        <f t="shared" si="43"/>
        <v>160</v>
      </c>
      <c r="F513" s="187">
        <v>1</v>
      </c>
    </row>
    <row r="514" spans="1:6" ht="11.25" hidden="1" outlineLevel="1" x14ac:dyDescent="0.2">
      <c r="A514" s="49" t="s">
        <v>670</v>
      </c>
      <c r="B514" s="49" t="s">
        <v>671</v>
      </c>
      <c r="C514" s="147">
        <v>65</v>
      </c>
      <c r="D514" s="40">
        <f t="shared" si="42"/>
        <v>65</v>
      </c>
      <c r="E514" s="40">
        <f t="shared" si="43"/>
        <v>65</v>
      </c>
      <c r="F514" s="187">
        <v>1</v>
      </c>
    </row>
    <row r="515" spans="1:6" ht="11.25" hidden="1" outlineLevel="1" x14ac:dyDescent="0.2">
      <c r="A515" s="49" t="s">
        <v>672</v>
      </c>
      <c r="B515" s="49" t="s">
        <v>673</v>
      </c>
      <c r="C515" s="147">
        <v>125</v>
      </c>
      <c r="D515" s="40">
        <f t="shared" si="42"/>
        <v>125</v>
      </c>
      <c r="E515" s="40">
        <f t="shared" si="43"/>
        <v>125</v>
      </c>
      <c r="F515" s="187">
        <v>1</v>
      </c>
    </row>
    <row r="516" spans="1:6" ht="11.25" hidden="1" outlineLevel="1" x14ac:dyDescent="0.2">
      <c r="A516" s="49" t="s">
        <v>674</v>
      </c>
      <c r="B516" s="49" t="s">
        <v>675</v>
      </c>
      <c r="C516" s="147">
        <v>80</v>
      </c>
      <c r="D516" s="40">
        <f t="shared" si="42"/>
        <v>80</v>
      </c>
      <c r="E516" s="40">
        <f t="shared" si="43"/>
        <v>80</v>
      </c>
      <c r="F516" s="187">
        <v>1</v>
      </c>
    </row>
    <row r="517" spans="1:6" ht="11.25" hidden="1" outlineLevel="1" x14ac:dyDescent="0.2">
      <c r="A517" s="49" t="s">
        <v>676</v>
      </c>
      <c r="B517" s="49" t="s">
        <v>677</v>
      </c>
      <c r="C517" s="147">
        <v>105</v>
      </c>
      <c r="D517" s="40">
        <f t="shared" si="42"/>
        <v>105</v>
      </c>
      <c r="E517" s="40">
        <f t="shared" si="43"/>
        <v>105</v>
      </c>
      <c r="F517" s="187">
        <v>1</v>
      </c>
    </row>
    <row r="518" spans="1:6" ht="11.25" hidden="1" outlineLevel="1" x14ac:dyDescent="0.2">
      <c r="A518" s="49" t="s">
        <v>678</v>
      </c>
      <c r="B518" s="49" t="s">
        <v>679</v>
      </c>
      <c r="C518" s="147">
        <v>70</v>
      </c>
      <c r="D518" s="40">
        <f t="shared" si="42"/>
        <v>70</v>
      </c>
      <c r="E518" s="40">
        <f t="shared" si="43"/>
        <v>70</v>
      </c>
      <c r="F518" s="187">
        <v>1</v>
      </c>
    </row>
    <row r="519" spans="1:6" ht="11.25" hidden="1" outlineLevel="1" x14ac:dyDescent="0.2">
      <c r="A519" s="49" t="s">
        <v>680</v>
      </c>
      <c r="B519" s="49" t="s">
        <v>681</v>
      </c>
      <c r="C519" s="147">
        <v>95</v>
      </c>
      <c r="D519" s="40">
        <f t="shared" si="42"/>
        <v>95</v>
      </c>
      <c r="E519" s="40">
        <f t="shared" si="43"/>
        <v>95</v>
      </c>
      <c r="F519" s="187">
        <v>1</v>
      </c>
    </row>
    <row r="520" spans="1:6" ht="11.25" hidden="1" outlineLevel="1" x14ac:dyDescent="0.2">
      <c r="A520" s="49" t="s">
        <v>682</v>
      </c>
      <c r="B520" s="49" t="s">
        <v>683</v>
      </c>
      <c r="C520" s="147">
        <v>150</v>
      </c>
      <c r="D520" s="40">
        <f t="shared" si="42"/>
        <v>150</v>
      </c>
      <c r="E520" s="40">
        <f t="shared" si="43"/>
        <v>150</v>
      </c>
      <c r="F520" s="187">
        <v>1</v>
      </c>
    </row>
    <row r="521" spans="1:6" ht="11.25" hidden="1" outlineLevel="1" x14ac:dyDescent="0.2">
      <c r="A521" s="49" t="s">
        <v>684</v>
      </c>
      <c r="B521" s="49" t="s">
        <v>685</v>
      </c>
      <c r="C521" s="147">
        <v>170</v>
      </c>
      <c r="D521" s="40">
        <f t="shared" si="42"/>
        <v>170</v>
      </c>
      <c r="E521" s="40">
        <f t="shared" si="43"/>
        <v>170</v>
      </c>
      <c r="F521" s="187">
        <v>1</v>
      </c>
    </row>
    <row r="522" spans="1:6" ht="11.25" hidden="1" outlineLevel="1" x14ac:dyDescent="0.2">
      <c r="A522" s="49" t="s">
        <v>686</v>
      </c>
      <c r="B522" s="49" t="s">
        <v>687</v>
      </c>
      <c r="C522" s="147">
        <v>110</v>
      </c>
      <c r="D522" s="40">
        <f t="shared" si="42"/>
        <v>110</v>
      </c>
      <c r="E522" s="40">
        <f t="shared" si="43"/>
        <v>110</v>
      </c>
      <c r="F522" s="187">
        <v>1</v>
      </c>
    </row>
    <row r="523" spans="1:6" ht="11.25" hidden="1" outlineLevel="1" x14ac:dyDescent="0.2">
      <c r="A523" s="49" t="s">
        <v>688</v>
      </c>
      <c r="B523" s="49" t="s">
        <v>689</v>
      </c>
      <c r="C523" s="147">
        <v>200</v>
      </c>
      <c r="D523" s="40">
        <f t="shared" si="42"/>
        <v>200</v>
      </c>
      <c r="E523" s="40">
        <f t="shared" si="43"/>
        <v>200</v>
      </c>
      <c r="F523" s="187">
        <v>1</v>
      </c>
    </row>
    <row r="524" spans="1:6" ht="11.25" hidden="1" outlineLevel="1" x14ac:dyDescent="0.2">
      <c r="A524" s="49" t="s">
        <v>690</v>
      </c>
      <c r="B524" s="49" t="s">
        <v>691</v>
      </c>
      <c r="C524" s="147">
        <v>220</v>
      </c>
      <c r="D524" s="40">
        <f t="shared" si="42"/>
        <v>220</v>
      </c>
      <c r="E524" s="40">
        <f t="shared" si="43"/>
        <v>220</v>
      </c>
      <c r="F524" s="187">
        <v>1</v>
      </c>
    </row>
    <row r="525" spans="1:6" ht="11.25" hidden="1" outlineLevel="1" x14ac:dyDescent="0.2">
      <c r="A525" s="49" t="s">
        <v>692</v>
      </c>
      <c r="B525" s="49" t="s">
        <v>693</v>
      </c>
      <c r="C525" s="147">
        <v>150</v>
      </c>
      <c r="D525" s="40">
        <f t="shared" si="42"/>
        <v>150</v>
      </c>
      <c r="E525" s="40">
        <f t="shared" si="43"/>
        <v>150</v>
      </c>
      <c r="F525" s="187">
        <v>1</v>
      </c>
    </row>
    <row r="526" spans="1:6" ht="11.25" collapsed="1" x14ac:dyDescent="0.2">
      <c r="A526" s="49" t="s">
        <v>694</v>
      </c>
      <c r="B526" s="49" t="s">
        <v>695</v>
      </c>
      <c r="C526" s="147">
        <v>240</v>
      </c>
      <c r="D526" s="40">
        <f t="shared" si="42"/>
        <v>240</v>
      </c>
      <c r="E526" s="40">
        <f t="shared" si="43"/>
        <v>240</v>
      </c>
      <c r="F526" s="187">
        <v>1</v>
      </c>
    </row>
    <row r="527" spans="1:6" ht="11.25" hidden="1" outlineLevel="1" x14ac:dyDescent="0.2">
      <c r="A527" s="23" t="s">
        <v>696</v>
      </c>
      <c r="B527" s="49" t="s">
        <v>697</v>
      </c>
      <c r="C527" s="147">
        <v>400</v>
      </c>
      <c r="D527" s="40">
        <f t="shared" si="42"/>
        <v>400</v>
      </c>
      <c r="E527" s="40">
        <f t="shared" si="43"/>
        <v>400</v>
      </c>
      <c r="F527" s="187">
        <v>1</v>
      </c>
    </row>
    <row r="528" spans="1:6" ht="11.25" hidden="1" outlineLevel="1" x14ac:dyDescent="0.2">
      <c r="A528" s="23" t="s">
        <v>698</v>
      </c>
      <c r="B528" s="49" t="s">
        <v>699</v>
      </c>
      <c r="C528" s="147">
        <v>550</v>
      </c>
      <c r="D528" s="40">
        <f t="shared" si="42"/>
        <v>550</v>
      </c>
      <c r="E528" s="40">
        <f t="shared" si="43"/>
        <v>550</v>
      </c>
      <c r="F528" s="187">
        <v>1</v>
      </c>
    </row>
    <row r="529" spans="1:6" ht="11.25" hidden="1" outlineLevel="1" x14ac:dyDescent="0.2">
      <c r="A529" s="23" t="s">
        <v>700</v>
      </c>
      <c r="B529" s="49" t="s">
        <v>701</v>
      </c>
      <c r="C529" s="147">
        <v>700</v>
      </c>
      <c r="D529" s="40">
        <f t="shared" si="42"/>
        <v>700</v>
      </c>
      <c r="E529" s="40">
        <f t="shared" si="43"/>
        <v>700</v>
      </c>
      <c r="F529" s="187">
        <v>1</v>
      </c>
    </row>
    <row r="530" spans="1:6" collapsed="1" x14ac:dyDescent="0.15">
      <c r="A530" s="37"/>
      <c r="B530" s="38" t="s">
        <v>702</v>
      </c>
      <c r="C530" s="146" t="s">
        <v>1483</v>
      </c>
      <c r="D530" s="154">
        <v>-0.05</v>
      </c>
      <c r="E530" s="154">
        <v>-0.1</v>
      </c>
      <c r="F530" s="191"/>
    </row>
    <row r="531" spans="1:6" ht="11.1" customHeight="1" x14ac:dyDescent="0.15">
      <c r="A531" s="168" t="s">
        <v>703</v>
      </c>
      <c r="B531" s="168" t="s">
        <v>1828</v>
      </c>
      <c r="C531" s="169">
        <v>118.11</v>
      </c>
      <c r="D531" s="24">
        <f t="shared" ref="D531:D536" si="44">C531*0.95</f>
        <v>112.2045</v>
      </c>
      <c r="E531" s="24">
        <f t="shared" ref="E531:E536" si="45">C531*0.9</f>
        <v>106.29900000000001</v>
      </c>
      <c r="F531" s="76">
        <v>10</v>
      </c>
    </row>
    <row r="532" spans="1:6" ht="11.1" customHeight="1" x14ac:dyDescent="0.15">
      <c r="A532" s="168" t="s">
        <v>705</v>
      </c>
      <c r="B532" s="168" t="s">
        <v>1829</v>
      </c>
      <c r="C532" s="169">
        <v>135.67999999999998</v>
      </c>
      <c r="D532" s="24">
        <f t="shared" si="44"/>
        <v>128.89599999999999</v>
      </c>
      <c r="E532" s="24">
        <f t="shared" si="45"/>
        <v>122.11199999999998</v>
      </c>
      <c r="F532" s="76">
        <v>10</v>
      </c>
    </row>
    <row r="533" spans="1:6" ht="11.1" customHeight="1" x14ac:dyDescent="0.15">
      <c r="A533" s="168" t="s">
        <v>704</v>
      </c>
      <c r="B533" s="168" t="s">
        <v>1830</v>
      </c>
      <c r="C533" s="169">
        <v>166.60999999999999</v>
      </c>
      <c r="D533" s="24">
        <f t="shared" si="44"/>
        <v>158.27949999999998</v>
      </c>
      <c r="E533" s="24">
        <f t="shared" si="45"/>
        <v>149.94899999999998</v>
      </c>
      <c r="F533" s="75">
        <v>10</v>
      </c>
    </row>
    <row r="534" spans="1:6" ht="11.1" customHeight="1" x14ac:dyDescent="0.15">
      <c r="A534" s="168" t="s">
        <v>706</v>
      </c>
      <c r="B534" s="168" t="s">
        <v>1831</v>
      </c>
      <c r="C534" s="169">
        <v>137.79</v>
      </c>
      <c r="D534" s="24">
        <f t="shared" si="44"/>
        <v>130.90049999999999</v>
      </c>
      <c r="E534" s="24">
        <f t="shared" si="45"/>
        <v>124.011</v>
      </c>
      <c r="F534" s="75">
        <v>10</v>
      </c>
    </row>
    <row r="535" spans="1:6" ht="11.1" customHeight="1" x14ac:dyDescent="0.15">
      <c r="A535" s="168" t="s">
        <v>707</v>
      </c>
      <c r="B535" s="168" t="s">
        <v>1832</v>
      </c>
      <c r="C535" s="169">
        <v>139.89999999999998</v>
      </c>
      <c r="D535" s="24">
        <f t="shared" si="44"/>
        <v>132.90499999999997</v>
      </c>
      <c r="E535" s="24">
        <f t="shared" si="45"/>
        <v>125.90999999999998</v>
      </c>
      <c r="F535" s="75">
        <v>10</v>
      </c>
    </row>
    <row r="536" spans="1:6" ht="11.1" customHeight="1" x14ac:dyDescent="0.15">
      <c r="A536" s="168" t="s">
        <v>708</v>
      </c>
      <c r="B536" s="168" t="s">
        <v>1833</v>
      </c>
      <c r="C536" s="169">
        <v>137.79</v>
      </c>
      <c r="D536" s="24">
        <f t="shared" si="44"/>
        <v>130.90049999999999</v>
      </c>
      <c r="E536" s="24">
        <f t="shared" si="45"/>
        <v>124.011</v>
      </c>
      <c r="F536" s="75">
        <v>10</v>
      </c>
    </row>
    <row r="537" spans="1:6" ht="11.1" customHeight="1" x14ac:dyDescent="0.2">
      <c r="A537" s="51" t="s">
        <v>709</v>
      </c>
      <c r="B537" s="51" t="s">
        <v>710</v>
      </c>
      <c r="C537" s="144"/>
      <c r="D537" s="24">
        <v>150</v>
      </c>
      <c r="E537" s="24">
        <v>150</v>
      </c>
      <c r="F537" s="75">
        <v>11</v>
      </c>
    </row>
    <row r="538" spans="1:6" ht="11.1" customHeight="1" x14ac:dyDescent="0.2">
      <c r="A538" s="50" t="s">
        <v>711</v>
      </c>
      <c r="B538" s="50" t="s">
        <v>712</v>
      </c>
      <c r="C538" s="141">
        <v>251.67</v>
      </c>
      <c r="D538" s="24">
        <f t="shared" ref="D538:D551" si="46">C538*0.95</f>
        <v>239.08649999999997</v>
      </c>
      <c r="E538" s="24">
        <f t="shared" ref="E538:E551" si="47">C538*0.9</f>
        <v>226.50299999999999</v>
      </c>
      <c r="F538" s="75">
        <v>10</v>
      </c>
    </row>
    <row r="539" spans="1:6" ht="11.1" customHeight="1" x14ac:dyDescent="0.2">
      <c r="A539" s="50" t="s">
        <v>713</v>
      </c>
      <c r="B539" s="50" t="s">
        <v>714</v>
      </c>
      <c r="C539" s="141">
        <v>334.62</v>
      </c>
      <c r="D539" s="24">
        <f t="shared" si="46"/>
        <v>317.88900000000001</v>
      </c>
      <c r="E539" s="24">
        <f t="shared" si="47"/>
        <v>301.15800000000002</v>
      </c>
      <c r="F539" s="75">
        <v>10</v>
      </c>
    </row>
    <row r="540" spans="1:6" ht="11.1" customHeight="1" x14ac:dyDescent="0.2">
      <c r="A540" s="50" t="s">
        <v>715</v>
      </c>
      <c r="B540" s="50" t="s">
        <v>716</v>
      </c>
      <c r="C540" s="141">
        <v>264.27</v>
      </c>
      <c r="D540" s="24">
        <f t="shared" si="46"/>
        <v>251.05649999999997</v>
      </c>
      <c r="E540" s="24">
        <f t="shared" si="47"/>
        <v>237.84299999999999</v>
      </c>
      <c r="F540" s="75">
        <v>10</v>
      </c>
    </row>
    <row r="541" spans="1:6" ht="11.1" customHeight="1" x14ac:dyDescent="0.2">
      <c r="A541" s="50" t="s">
        <v>717</v>
      </c>
      <c r="B541" s="50" t="s">
        <v>718</v>
      </c>
      <c r="C541" s="141">
        <v>274.86</v>
      </c>
      <c r="D541" s="24">
        <f t="shared" si="46"/>
        <v>261.11700000000002</v>
      </c>
      <c r="E541" s="24">
        <f t="shared" si="47"/>
        <v>247.37400000000002</v>
      </c>
      <c r="F541" s="75">
        <v>10</v>
      </c>
    </row>
    <row r="542" spans="1:6" ht="11.1" customHeight="1" x14ac:dyDescent="0.15">
      <c r="A542" s="168" t="s">
        <v>719</v>
      </c>
      <c r="B542" s="168" t="s">
        <v>1834</v>
      </c>
      <c r="C542" s="169">
        <v>118.11</v>
      </c>
      <c r="D542" s="24">
        <f t="shared" si="46"/>
        <v>112.2045</v>
      </c>
      <c r="E542" s="24">
        <f t="shared" si="47"/>
        <v>106.29900000000001</v>
      </c>
      <c r="F542" s="75">
        <v>10</v>
      </c>
    </row>
    <row r="543" spans="1:6" ht="11.1" customHeight="1" x14ac:dyDescent="0.15">
      <c r="A543" s="168" t="s">
        <v>721</v>
      </c>
      <c r="B543" s="168" t="s">
        <v>1835</v>
      </c>
      <c r="C543" s="169">
        <v>135.67999999999998</v>
      </c>
      <c r="D543" s="24">
        <f t="shared" si="46"/>
        <v>128.89599999999999</v>
      </c>
      <c r="E543" s="24">
        <f t="shared" si="47"/>
        <v>122.11199999999998</v>
      </c>
      <c r="F543" s="75">
        <v>10</v>
      </c>
    </row>
    <row r="544" spans="1:6" ht="11.1" customHeight="1" x14ac:dyDescent="0.15">
      <c r="A544" s="168" t="s">
        <v>720</v>
      </c>
      <c r="B544" s="168" t="s">
        <v>1836</v>
      </c>
      <c r="C544" s="169">
        <v>166.60999999999999</v>
      </c>
      <c r="D544" s="24">
        <f t="shared" si="46"/>
        <v>158.27949999999998</v>
      </c>
      <c r="E544" s="24">
        <f t="shared" si="47"/>
        <v>149.94899999999998</v>
      </c>
      <c r="F544" s="75">
        <v>10</v>
      </c>
    </row>
    <row r="545" spans="1:6" ht="11.1" customHeight="1" x14ac:dyDescent="0.15">
      <c r="A545" s="168" t="s">
        <v>722</v>
      </c>
      <c r="B545" s="168" t="s">
        <v>1837</v>
      </c>
      <c r="C545" s="169">
        <v>135.67999999999998</v>
      </c>
      <c r="D545" s="24">
        <f t="shared" si="46"/>
        <v>128.89599999999999</v>
      </c>
      <c r="E545" s="24">
        <f t="shared" si="47"/>
        <v>122.11199999999998</v>
      </c>
      <c r="F545" s="75">
        <v>10</v>
      </c>
    </row>
    <row r="546" spans="1:6" ht="11.1" customHeight="1" x14ac:dyDescent="0.15">
      <c r="A546" s="168" t="s">
        <v>723</v>
      </c>
      <c r="B546" s="168" t="s">
        <v>1838</v>
      </c>
      <c r="C546" s="169">
        <v>139.89999999999998</v>
      </c>
      <c r="D546" s="24">
        <f t="shared" si="46"/>
        <v>132.90499999999997</v>
      </c>
      <c r="E546" s="24">
        <f t="shared" si="47"/>
        <v>125.90999999999998</v>
      </c>
      <c r="F546" s="75">
        <v>10</v>
      </c>
    </row>
    <row r="547" spans="1:6" ht="11.1" customHeight="1" x14ac:dyDescent="0.15">
      <c r="A547" s="168" t="s">
        <v>724</v>
      </c>
      <c r="B547" s="168" t="s">
        <v>1839</v>
      </c>
      <c r="C547" s="169">
        <v>137.79</v>
      </c>
      <c r="D547" s="24">
        <f t="shared" si="46"/>
        <v>130.90049999999999</v>
      </c>
      <c r="E547" s="24">
        <f t="shared" si="47"/>
        <v>124.011</v>
      </c>
      <c r="F547" s="75">
        <v>10</v>
      </c>
    </row>
    <row r="548" spans="1:6" ht="11.25" customHeight="1" x14ac:dyDescent="0.2">
      <c r="A548" s="50" t="s">
        <v>725</v>
      </c>
      <c r="B548" s="50" t="s">
        <v>726</v>
      </c>
      <c r="C548" s="141">
        <v>251.67</v>
      </c>
      <c r="D548" s="24">
        <f t="shared" si="46"/>
        <v>239.08649999999997</v>
      </c>
      <c r="E548" s="24">
        <f t="shared" si="47"/>
        <v>226.50299999999999</v>
      </c>
      <c r="F548" s="75">
        <v>10</v>
      </c>
    </row>
    <row r="549" spans="1:6" ht="11.25" x14ac:dyDescent="0.2">
      <c r="A549" s="50" t="s">
        <v>727</v>
      </c>
      <c r="B549" s="50" t="s">
        <v>728</v>
      </c>
      <c r="C549" s="141">
        <v>334.62</v>
      </c>
      <c r="D549" s="24">
        <f t="shared" si="46"/>
        <v>317.88900000000001</v>
      </c>
      <c r="E549" s="24">
        <f t="shared" si="47"/>
        <v>301.15800000000002</v>
      </c>
      <c r="F549" s="75">
        <v>10</v>
      </c>
    </row>
    <row r="550" spans="1:6" ht="11.25" x14ac:dyDescent="0.2">
      <c r="A550" s="50" t="s">
        <v>729</v>
      </c>
      <c r="B550" s="50" t="s">
        <v>730</v>
      </c>
      <c r="C550" s="141">
        <v>264.27</v>
      </c>
      <c r="D550" s="24">
        <f t="shared" si="46"/>
        <v>251.05649999999997</v>
      </c>
      <c r="E550" s="24">
        <f t="shared" si="47"/>
        <v>237.84299999999999</v>
      </c>
      <c r="F550" s="75">
        <v>10</v>
      </c>
    </row>
    <row r="551" spans="1:6" ht="11.25" x14ac:dyDescent="0.2">
      <c r="A551" s="50" t="s">
        <v>731</v>
      </c>
      <c r="B551" s="50" t="s">
        <v>732</v>
      </c>
      <c r="C551" s="141">
        <v>274.86</v>
      </c>
      <c r="D551" s="24">
        <f t="shared" si="46"/>
        <v>261.11700000000002</v>
      </c>
      <c r="E551" s="24">
        <f t="shared" si="47"/>
        <v>247.37400000000002</v>
      </c>
      <c r="F551" s="75">
        <v>10</v>
      </c>
    </row>
    <row r="552" spans="1:6" ht="11.25" x14ac:dyDescent="0.2">
      <c r="A552" s="185" t="s">
        <v>733</v>
      </c>
      <c r="B552" s="185" t="s">
        <v>734</v>
      </c>
      <c r="C552" s="144">
        <v>150</v>
      </c>
      <c r="D552" s="144">
        <v>150</v>
      </c>
      <c r="E552" s="144">
        <v>150</v>
      </c>
      <c r="F552" s="75">
        <v>10</v>
      </c>
    </row>
    <row r="553" spans="1:6" ht="11.25" x14ac:dyDescent="0.2">
      <c r="A553" s="185" t="s">
        <v>735</v>
      </c>
      <c r="B553" s="185" t="s">
        <v>736</v>
      </c>
      <c r="C553" s="144">
        <v>165</v>
      </c>
      <c r="D553" s="144">
        <v>160</v>
      </c>
      <c r="E553" s="144">
        <v>160</v>
      </c>
      <c r="F553" s="75">
        <v>10</v>
      </c>
    </row>
    <row r="554" spans="1:6" ht="11.25" x14ac:dyDescent="0.2">
      <c r="A554" s="185" t="s">
        <v>737</v>
      </c>
      <c r="B554" s="185" t="s">
        <v>738</v>
      </c>
      <c r="C554" s="144">
        <v>165</v>
      </c>
      <c r="D554" s="144">
        <v>160</v>
      </c>
      <c r="E554" s="144">
        <v>160</v>
      </c>
      <c r="F554" s="75">
        <v>10</v>
      </c>
    </row>
    <row r="555" spans="1:6" ht="11.25" x14ac:dyDescent="0.2">
      <c r="A555" s="185" t="s">
        <v>739</v>
      </c>
      <c r="B555" s="185" t="s">
        <v>740</v>
      </c>
      <c r="C555" s="144">
        <v>150</v>
      </c>
      <c r="D555" s="144">
        <v>150</v>
      </c>
      <c r="E555" s="144">
        <v>150</v>
      </c>
      <c r="F555" s="75">
        <v>10</v>
      </c>
    </row>
    <row r="556" spans="1:6" ht="11.25" x14ac:dyDescent="0.2">
      <c r="A556" s="185" t="s">
        <v>741</v>
      </c>
      <c r="B556" s="185" t="s">
        <v>742</v>
      </c>
      <c r="C556" s="144">
        <v>165</v>
      </c>
      <c r="D556" s="144">
        <v>165</v>
      </c>
      <c r="E556" s="144">
        <v>165</v>
      </c>
      <c r="F556" s="75">
        <v>10</v>
      </c>
    </row>
    <row r="557" spans="1:6" ht="11.25" x14ac:dyDescent="0.2">
      <c r="A557" s="185" t="s">
        <v>743</v>
      </c>
      <c r="B557" s="185" t="s">
        <v>744</v>
      </c>
      <c r="C557" s="144">
        <v>165</v>
      </c>
      <c r="D557" s="144">
        <v>165</v>
      </c>
      <c r="E557" s="144">
        <v>165</v>
      </c>
      <c r="F557" s="75">
        <v>10</v>
      </c>
    </row>
    <row r="558" spans="1:6" ht="11.25" x14ac:dyDescent="0.2">
      <c r="A558" s="185" t="s">
        <v>745</v>
      </c>
      <c r="B558" s="185" t="s">
        <v>746</v>
      </c>
      <c r="C558" s="144">
        <v>165</v>
      </c>
      <c r="D558" s="144">
        <v>165</v>
      </c>
      <c r="E558" s="144">
        <v>165</v>
      </c>
      <c r="F558" s="75">
        <v>10</v>
      </c>
    </row>
    <row r="559" spans="1:6" ht="11.25" x14ac:dyDescent="0.2">
      <c r="A559" s="185" t="s">
        <v>747</v>
      </c>
      <c r="B559" s="185" t="s">
        <v>748</v>
      </c>
      <c r="C559" s="144">
        <v>165</v>
      </c>
      <c r="D559" s="144">
        <v>165</v>
      </c>
      <c r="E559" s="144">
        <v>165</v>
      </c>
      <c r="F559" s="75">
        <v>10</v>
      </c>
    </row>
    <row r="560" spans="1:6" x14ac:dyDescent="0.15">
      <c r="A560" s="37"/>
      <c r="B560" s="38" t="s">
        <v>31</v>
      </c>
      <c r="C560" s="146" t="s">
        <v>1483</v>
      </c>
      <c r="D560" s="154">
        <v>-0.05</v>
      </c>
      <c r="E560" s="154">
        <v>-0.1</v>
      </c>
      <c r="F560" s="191"/>
    </row>
    <row r="561" spans="1:6" ht="11.1" customHeight="1" x14ac:dyDescent="0.15">
      <c r="A561" s="168" t="s">
        <v>749</v>
      </c>
      <c r="B561" s="168" t="s">
        <v>1544</v>
      </c>
      <c r="C561" s="169">
        <v>92.09</v>
      </c>
      <c r="D561" s="24">
        <f t="shared" ref="D561:D594" si="48">C561*0.95</f>
        <v>87.485500000000002</v>
      </c>
      <c r="E561" s="24">
        <f t="shared" ref="E561:E594" si="49">C561*0.9</f>
        <v>82.881</v>
      </c>
      <c r="F561" s="75">
        <v>12</v>
      </c>
    </row>
    <row r="562" spans="1:6" ht="11.1" customHeight="1" x14ac:dyDescent="0.15">
      <c r="A562" s="168" t="s">
        <v>751</v>
      </c>
      <c r="B562" s="168" t="s">
        <v>1545</v>
      </c>
      <c r="C562" s="169">
        <v>115.29</v>
      </c>
      <c r="D562" s="24">
        <f t="shared" si="48"/>
        <v>109.52549999999999</v>
      </c>
      <c r="E562" s="24">
        <f t="shared" si="49"/>
        <v>103.76100000000001</v>
      </c>
      <c r="F562" s="75">
        <v>12</v>
      </c>
    </row>
    <row r="563" spans="1:6" ht="11.1" customHeight="1" x14ac:dyDescent="0.15">
      <c r="A563" s="168" t="s">
        <v>752</v>
      </c>
      <c r="B563" s="168" t="s">
        <v>1546</v>
      </c>
      <c r="C563" s="169">
        <v>175.75</v>
      </c>
      <c r="D563" s="24">
        <f t="shared" si="48"/>
        <v>166.96250000000001</v>
      </c>
      <c r="E563" s="24">
        <f t="shared" si="49"/>
        <v>158.17500000000001</v>
      </c>
      <c r="F563" s="75">
        <v>12</v>
      </c>
    </row>
    <row r="564" spans="1:6" ht="11.1" customHeight="1" x14ac:dyDescent="0.15">
      <c r="A564" s="168" t="s">
        <v>750</v>
      </c>
      <c r="B564" s="168" t="s">
        <v>1547</v>
      </c>
      <c r="C564" s="169">
        <v>115.29</v>
      </c>
      <c r="D564" s="24">
        <f t="shared" si="48"/>
        <v>109.52549999999999</v>
      </c>
      <c r="E564" s="24">
        <f t="shared" si="49"/>
        <v>103.76100000000001</v>
      </c>
      <c r="F564" s="75">
        <v>12</v>
      </c>
    </row>
    <row r="565" spans="1:6" ht="11.1" customHeight="1" x14ac:dyDescent="0.15">
      <c r="A565" s="168" t="s">
        <v>753</v>
      </c>
      <c r="B565" s="168" t="s">
        <v>1548</v>
      </c>
      <c r="C565" s="169">
        <v>111.78</v>
      </c>
      <c r="D565" s="24">
        <f t="shared" si="48"/>
        <v>106.191</v>
      </c>
      <c r="E565" s="24">
        <f t="shared" si="49"/>
        <v>100.602</v>
      </c>
      <c r="F565" s="75">
        <v>12</v>
      </c>
    </row>
    <row r="566" spans="1:6" ht="11.1" customHeight="1" x14ac:dyDescent="0.15">
      <c r="A566" s="168" t="s">
        <v>755</v>
      </c>
      <c r="B566" s="168" t="s">
        <v>1549</v>
      </c>
      <c r="C566" s="169">
        <v>173.64</v>
      </c>
      <c r="D566" s="24">
        <f t="shared" si="48"/>
        <v>164.95799999999997</v>
      </c>
      <c r="E566" s="24">
        <f t="shared" si="49"/>
        <v>156.27599999999998</v>
      </c>
      <c r="F566" s="75">
        <v>12</v>
      </c>
    </row>
    <row r="567" spans="1:6" ht="11.1" customHeight="1" x14ac:dyDescent="0.15">
      <c r="A567" s="168" t="s">
        <v>754</v>
      </c>
      <c r="B567" s="168" t="s">
        <v>1550</v>
      </c>
      <c r="C567" s="169">
        <v>146.92999999999998</v>
      </c>
      <c r="D567" s="24">
        <f t="shared" si="48"/>
        <v>139.58349999999999</v>
      </c>
      <c r="E567" s="24">
        <f t="shared" si="49"/>
        <v>132.23699999999999</v>
      </c>
      <c r="F567" s="75">
        <v>12</v>
      </c>
    </row>
    <row r="568" spans="1:6" ht="11.1" customHeight="1" x14ac:dyDescent="0.15">
      <c r="A568" s="168" t="s">
        <v>756</v>
      </c>
      <c r="B568" s="168" t="s">
        <v>1551</v>
      </c>
      <c r="C568" s="169">
        <v>152.54999999999998</v>
      </c>
      <c r="D568" s="24">
        <f t="shared" si="48"/>
        <v>144.92249999999999</v>
      </c>
      <c r="E568" s="24">
        <f t="shared" si="49"/>
        <v>137.29499999999999</v>
      </c>
      <c r="F568" s="75">
        <v>12</v>
      </c>
    </row>
    <row r="569" spans="1:6" ht="11.1" customHeight="1" x14ac:dyDescent="0.15">
      <c r="A569" s="168" t="s">
        <v>758</v>
      </c>
      <c r="B569" s="168" t="s">
        <v>1552</v>
      </c>
      <c r="C569" s="169">
        <v>91.4</v>
      </c>
      <c r="D569" s="24">
        <f t="shared" si="48"/>
        <v>86.83</v>
      </c>
      <c r="E569" s="24">
        <f t="shared" si="49"/>
        <v>82.26</v>
      </c>
      <c r="F569" s="75">
        <v>12</v>
      </c>
    </row>
    <row r="570" spans="1:6" ht="11.1" customHeight="1" x14ac:dyDescent="0.15">
      <c r="A570" s="168" t="s">
        <v>759</v>
      </c>
      <c r="B570" s="168" t="s">
        <v>1553</v>
      </c>
      <c r="C570" s="169">
        <v>48.51</v>
      </c>
      <c r="D570" s="24">
        <f t="shared" si="48"/>
        <v>46.084499999999998</v>
      </c>
      <c r="E570" s="24">
        <f t="shared" si="49"/>
        <v>43.658999999999999</v>
      </c>
      <c r="F570" s="75">
        <v>10</v>
      </c>
    </row>
    <row r="571" spans="1:6" ht="11.1" customHeight="1" x14ac:dyDescent="0.15">
      <c r="A571" s="168" t="s">
        <v>760</v>
      </c>
      <c r="B571" s="168" t="s">
        <v>1554</v>
      </c>
      <c r="C571" s="169">
        <v>60.46</v>
      </c>
      <c r="D571" s="24">
        <f t="shared" si="48"/>
        <v>57.436999999999998</v>
      </c>
      <c r="E571" s="24">
        <f t="shared" si="49"/>
        <v>54.414000000000001</v>
      </c>
      <c r="F571" s="75">
        <v>12</v>
      </c>
    </row>
    <row r="572" spans="1:6" ht="11.1" customHeight="1" x14ac:dyDescent="0.15">
      <c r="A572" s="168" t="s">
        <v>761</v>
      </c>
      <c r="B572" s="168" t="s">
        <v>1555</v>
      </c>
      <c r="C572" s="169">
        <v>60.46</v>
      </c>
      <c r="D572" s="24">
        <f t="shared" si="48"/>
        <v>57.436999999999998</v>
      </c>
      <c r="E572" s="24">
        <f t="shared" si="49"/>
        <v>54.414000000000001</v>
      </c>
      <c r="F572" s="75">
        <v>16</v>
      </c>
    </row>
    <row r="573" spans="1:6" ht="11.1" customHeight="1" x14ac:dyDescent="0.15">
      <c r="A573" s="168" t="s">
        <v>762</v>
      </c>
      <c r="B573" s="168" t="s">
        <v>1556</v>
      </c>
      <c r="C573" s="169">
        <v>75.930000000000007</v>
      </c>
      <c r="D573" s="24">
        <f t="shared" si="48"/>
        <v>72.133499999999998</v>
      </c>
      <c r="E573" s="24">
        <f t="shared" si="49"/>
        <v>68.337000000000003</v>
      </c>
      <c r="F573" s="75">
        <v>10</v>
      </c>
    </row>
    <row r="574" spans="1:6" ht="11.1" customHeight="1" x14ac:dyDescent="0.15">
      <c r="A574" s="168" t="s">
        <v>763</v>
      </c>
      <c r="B574" s="168" t="s">
        <v>1557</v>
      </c>
      <c r="C574" s="169">
        <v>75.930000000000007</v>
      </c>
      <c r="D574" s="24">
        <f t="shared" si="48"/>
        <v>72.133499999999998</v>
      </c>
      <c r="E574" s="24">
        <f t="shared" si="49"/>
        <v>68.337000000000003</v>
      </c>
      <c r="F574" s="75">
        <v>10</v>
      </c>
    </row>
    <row r="575" spans="1:6" ht="11.1" customHeight="1" x14ac:dyDescent="0.15">
      <c r="A575" s="168" t="s">
        <v>764</v>
      </c>
      <c r="B575" s="168" t="s">
        <v>1558</v>
      </c>
      <c r="C575" s="169">
        <v>99.12</v>
      </c>
      <c r="D575" s="24">
        <f t="shared" si="48"/>
        <v>94.164000000000001</v>
      </c>
      <c r="E575" s="24">
        <f t="shared" si="49"/>
        <v>89.208000000000013</v>
      </c>
      <c r="F575" s="75">
        <v>10</v>
      </c>
    </row>
    <row r="576" spans="1:6" ht="11.1" customHeight="1" x14ac:dyDescent="0.15">
      <c r="A576" s="168" t="s">
        <v>765</v>
      </c>
      <c r="B576" s="168" t="s">
        <v>1559</v>
      </c>
      <c r="C576" s="169">
        <v>99.12</v>
      </c>
      <c r="D576" s="24">
        <f t="shared" si="48"/>
        <v>94.164000000000001</v>
      </c>
      <c r="E576" s="24">
        <f t="shared" si="49"/>
        <v>89.208000000000013</v>
      </c>
      <c r="F576" s="75">
        <v>10</v>
      </c>
    </row>
    <row r="577" spans="1:6" ht="11.1" customHeight="1" x14ac:dyDescent="0.15">
      <c r="A577" s="168" t="s">
        <v>766</v>
      </c>
      <c r="B577" s="168" t="s">
        <v>1560</v>
      </c>
      <c r="C577" s="169">
        <v>125.13000000000001</v>
      </c>
      <c r="D577" s="24">
        <f t="shared" si="48"/>
        <v>118.87350000000001</v>
      </c>
      <c r="E577" s="24">
        <f t="shared" si="49"/>
        <v>112.617</v>
      </c>
      <c r="F577" s="75">
        <v>10</v>
      </c>
    </row>
    <row r="578" spans="1:6" ht="11.1" customHeight="1" x14ac:dyDescent="0.15">
      <c r="A578" s="168" t="s">
        <v>767</v>
      </c>
      <c r="B578" s="168" t="s">
        <v>1561</v>
      </c>
      <c r="C578" s="169">
        <v>148.32999999999998</v>
      </c>
      <c r="D578" s="24">
        <f t="shared" si="48"/>
        <v>140.91349999999997</v>
      </c>
      <c r="E578" s="24">
        <f t="shared" si="49"/>
        <v>133.49699999999999</v>
      </c>
      <c r="F578" s="75">
        <v>10</v>
      </c>
    </row>
    <row r="579" spans="1:6" ht="11.1" customHeight="1" x14ac:dyDescent="0.15">
      <c r="A579" s="168" t="s">
        <v>769</v>
      </c>
      <c r="B579" s="168" t="s">
        <v>1562</v>
      </c>
      <c r="C579" s="169">
        <v>95.61</v>
      </c>
      <c r="D579" s="24">
        <f t="shared" si="48"/>
        <v>90.829499999999996</v>
      </c>
      <c r="E579" s="24">
        <f t="shared" si="49"/>
        <v>86.049000000000007</v>
      </c>
      <c r="F579" s="75">
        <v>10</v>
      </c>
    </row>
    <row r="580" spans="1:6" ht="11.1" customHeight="1" x14ac:dyDescent="0.15">
      <c r="A580" s="168" t="s">
        <v>768</v>
      </c>
      <c r="B580" s="168" t="s">
        <v>1563</v>
      </c>
      <c r="C580" s="169">
        <v>123.02000000000001</v>
      </c>
      <c r="D580" s="24">
        <f t="shared" si="48"/>
        <v>116.869</v>
      </c>
      <c r="E580" s="24">
        <f t="shared" si="49"/>
        <v>110.71800000000002</v>
      </c>
      <c r="F580" s="75">
        <v>10</v>
      </c>
    </row>
    <row r="581" spans="1:6" ht="11.1" customHeight="1" x14ac:dyDescent="0.15">
      <c r="A581" s="168" t="s">
        <v>771</v>
      </c>
      <c r="B581" s="168" t="s">
        <v>1564</v>
      </c>
      <c r="C581" s="169">
        <v>112.48</v>
      </c>
      <c r="D581" s="24">
        <f t="shared" si="48"/>
        <v>106.85599999999999</v>
      </c>
      <c r="E581" s="24">
        <f t="shared" si="49"/>
        <v>101.232</v>
      </c>
      <c r="F581" s="75">
        <v>12</v>
      </c>
    </row>
    <row r="582" spans="1:6" ht="11.1" customHeight="1" x14ac:dyDescent="0.15">
      <c r="A582" s="168" t="s">
        <v>770</v>
      </c>
      <c r="B582" s="168" t="s">
        <v>1565</v>
      </c>
      <c r="C582" s="169">
        <v>146.22999999999999</v>
      </c>
      <c r="D582" s="24">
        <f t="shared" si="48"/>
        <v>138.91849999999999</v>
      </c>
      <c r="E582" s="24">
        <f t="shared" si="49"/>
        <v>131.607</v>
      </c>
      <c r="F582" s="75">
        <v>12</v>
      </c>
    </row>
    <row r="583" spans="1:6" ht="11.1" customHeight="1" x14ac:dyDescent="0.15">
      <c r="A583" s="168" t="s">
        <v>772</v>
      </c>
      <c r="B583" s="168" t="s">
        <v>1566</v>
      </c>
      <c r="C583" s="169">
        <v>146.22999999999999</v>
      </c>
      <c r="D583" s="24">
        <f t="shared" si="48"/>
        <v>138.91849999999999</v>
      </c>
      <c r="E583" s="24">
        <f t="shared" si="49"/>
        <v>131.607</v>
      </c>
      <c r="F583" s="75">
        <v>12</v>
      </c>
    </row>
    <row r="584" spans="1:6" ht="11.1" customHeight="1" x14ac:dyDescent="0.15">
      <c r="A584" s="168" t="s">
        <v>773</v>
      </c>
      <c r="B584" s="168" t="s">
        <v>1567</v>
      </c>
      <c r="C584" s="169">
        <v>112.48</v>
      </c>
      <c r="D584" s="24">
        <f t="shared" si="48"/>
        <v>106.85599999999999</v>
      </c>
      <c r="E584" s="24">
        <f t="shared" si="49"/>
        <v>101.232</v>
      </c>
      <c r="F584" s="75">
        <v>12</v>
      </c>
    </row>
    <row r="585" spans="1:6" ht="11.1" customHeight="1" x14ac:dyDescent="0.15">
      <c r="A585" s="168" t="s">
        <v>774</v>
      </c>
      <c r="B585" s="168" t="s">
        <v>1568</v>
      </c>
      <c r="C585" s="169">
        <v>130.06</v>
      </c>
      <c r="D585" s="24">
        <f t="shared" si="48"/>
        <v>123.557</v>
      </c>
      <c r="E585" s="24">
        <f t="shared" si="49"/>
        <v>117.054</v>
      </c>
      <c r="F585" s="75">
        <v>12</v>
      </c>
    </row>
    <row r="586" spans="1:6" ht="11.1" customHeight="1" x14ac:dyDescent="0.15">
      <c r="A586" s="168" t="s">
        <v>780</v>
      </c>
      <c r="B586" s="168" t="s">
        <v>1569</v>
      </c>
      <c r="C586" s="169">
        <v>144.12</v>
      </c>
      <c r="D586" s="24">
        <f t="shared" si="48"/>
        <v>136.91399999999999</v>
      </c>
      <c r="E586" s="24">
        <f t="shared" si="49"/>
        <v>129.708</v>
      </c>
      <c r="F586" s="75">
        <v>10</v>
      </c>
    </row>
    <row r="587" spans="1:6" ht="11.1" customHeight="1" x14ac:dyDescent="0.15">
      <c r="A587" s="168" t="s">
        <v>781</v>
      </c>
      <c r="B587" s="168" t="s">
        <v>1570</v>
      </c>
      <c r="C587" s="169">
        <v>198.24</v>
      </c>
      <c r="D587" s="24">
        <f t="shared" si="48"/>
        <v>188.328</v>
      </c>
      <c r="E587" s="24">
        <f t="shared" si="49"/>
        <v>178.41600000000003</v>
      </c>
      <c r="F587" s="75">
        <v>10</v>
      </c>
    </row>
    <row r="588" spans="1:6" ht="11.1" customHeight="1" x14ac:dyDescent="0.15">
      <c r="A588" s="168" t="s">
        <v>782</v>
      </c>
      <c r="B588" s="168" t="s">
        <v>1571</v>
      </c>
      <c r="C588" s="169">
        <v>224.95999999999998</v>
      </c>
      <c r="D588" s="24">
        <f t="shared" si="48"/>
        <v>213.71199999999996</v>
      </c>
      <c r="E588" s="24">
        <f t="shared" si="49"/>
        <v>202.464</v>
      </c>
      <c r="F588" s="75">
        <v>12</v>
      </c>
    </row>
    <row r="589" spans="1:6" ht="11.1" customHeight="1" x14ac:dyDescent="0.15">
      <c r="A589" s="168" t="s">
        <v>777</v>
      </c>
      <c r="B589" s="168" t="s">
        <v>1572</v>
      </c>
      <c r="C589" s="169">
        <v>120.21000000000001</v>
      </c>
      <c r="D589" s="24">
        <f t="shared" si="48"/>
        <v>114.1995</v>
      </c>
      <c r="E589" s="24">
        <f t="shared" si="49"/>
        <v>108.18900000000001</v>
      </c>
      <c r="F589" s="75">
        <v>12</v>
      </c>
    </row>
    <row r="590" spans="1:6" ht="11.1" customHeight="1" x14ac:dyDescent="0.15">
      <c r="A590" s="168" t="s">
        <v>778</v>
      </c>
      <c r="B590" s="168" t="s">
        <v>1573</v>
      </c>
      <c r="C590" s="169">
        <v>120.21000000000001</v>
      </c>
      <c r="D590" s="24">
        <f t="shared" si="48"/>
        <v>114.1995</v>
      </c>
      <c r="E590" s="24">
        <f t="shared" si="49"/>
        <v>108.18900000000001</v>
      </c>
      <c r="F590" s="75">
        <v>12</v>
      </c>
    </row>
    <row r="591" spans="1:6" ht="11.1" customHeight="1" x14ac:dyDescent="0.15">
      <c r="A591" s="168" t="s">
        <v>779</v>
      </c>
      <c r="B591" s="168" t="s">
        <v>1574</v>
      </c>
      <c r="C591" s="169">
        <v>120.21000000000001</v>
      </c>
      <c r="D591" s="24">
        <f t="shared" si="48"/>
        <v>114.1995</v>
      </c>
      <c r="E591" s="24">
        <f t="shared" si="49"/>
        <v>108.18900000000001</v>
      </c>
      <c r="F591" s="75">
        <v>12</v>
      </c>
    </row>
    <row r="592" spans="1:6" ht="11.1" customHeight="1" x14ac:dyDescent="0.15">
      <c r="A592" s="168" t="s">
        <v>775</v>
      </c>
      <c r="B592" s="168" t="s">
        <v>1575</v>
      </c>
      <c r="C592" s="169">
        <v>121.62</v>
      </c>
      <c r="D592" s="24">
        <f t="shared" si="48"/>
        <v>115.539</v>
      </c>
      <c r="E592" s="24">
        <f t="shared" si="49"/>
        <v>109.45800000000001</v>
      </c>
      <c r="F592" s="75">
        <v>12</v>
      </c>
    </row>
    <row r="593" spans="1:6" ht="11.1" customHeight="1" x14ac:dyDescent="0.15">
      <c r="A593" s="168" t="s">
        <v>776</v>
      </c>
      <c r="B593" s="168" t="s">
        <v>1576</v>
      </c>
      <c r="C593" s="169">
        <v>177.85</v>
      </c>
      <c r="D593" s="24">
        <f t="shared" si="48"/>
        <v>168.95749999999998</v>
      </c>
      <c r="E593" s="24">
        <f t="shared" si="49"/>
        <v>160.065</v>
      </c>
      <c r="F593" s="75">
        <v>12</v>
      </c>
    </row>
    <row r="594" spans="1:6" x14ac:dyDescent="0.15">
      <c r="A594" s="168" t="s">
        <v>757</v>
      </c>
      <c r="B594" s="168" t="s">
        <v>1577</v>
      </c>
      <c r="C594" s="169">
        <v>592.61</v>
      </c>
      <c r="D594" s="24">
        <f t="shared" si="48"/>
        <v>562.97950000000003</v>
      </c>
      <c r="E594" s="24">
        <f t="shared" si="49"/>
        <v>533.34900000000005</v>
      </c>
      <c r="F594" s="75">
        <v>12</v>
      </c>
    </row>
    <row r="595" spans="1:6" x14ac:dyDescent="0.15">
      <c r="A595" s="166" t="s">
        <v>783</v>
      </c>
      <c r="B595" s="166" t="s">
        <v>1578</v>
      </c>
      <c r="C595" s="167">
        <v>60</v>
      </c>
      <c r="D595" s="43">
        <v>60</v>
      </c>
      <c r="E595" s="43">
        <v>60</v>
      </c>
      <c r="F595" s="75">
        <v>12</v>
      </c>
    </row>
    <row r="596" spans="1:6" x14ac:dyDescent="0.15">
      <c r="A596" s="37"/>
      <c r="B596" s="38" t="s">
        <v>32</v>
      </c>
      <c r="C596" s="146" t="s">
        <v>1483</v>
      </c>
      <c r="D596" s="154">
        <v>-0.05</v>
      </c>
      <c r="E596" s="154">
        <v>-0.1</v>
      </c>
      <c r="F596" s="191"/>
    </row>
    <row r="597" spans="1:6" ht="11.1" customHeight="1" x14ac:dyDescent="0.15">
      <c r="A597" s="168" t="s">
        <v>784</v>
      </c>
      <c r="B597" s="168" t="s">
        <v>1579</v>
      </c>
      <c r="C597" s="169">
        <v>92.09</v>
      </c>
      <c r="D597" s="24">
        <f>C597*0.95</f>
        <v>87.485500000000002</v>
      </c>
      <c r="E597" s="24">
        <f>C597*0.9</f>
        <v>82.881</v>
      </c>
      <c r="F597" s="75">
        <v>12</v>
      </c>
    </row>
    <row r="598" spans="1:6" ht="11.1" customHeight="1" x14ac:dyDescent="0.15">
      <c r="A598" s="168" t="s">
        <v>786</v>
      </c>
      <c r="B598" s="168" t="s">
        <v>1580</v>
      </c>
      <c r="C598" s="169">
        <v>115.29</v>
      </c>
      <c r="D598" s="24">
        <f>C598*0.95</f>
        <v>109.52549999999999</v>
      </c>
      <c r="E598" s="24">
        <f>C598*0.9</f>
        <v>103.76100000000001</v>
      </c>
      <c r="F598" s="75">
        <v>12</v>
      </c>
    </row>
    <row r="599" spans="1:6" ht="11.1" customHeight="1" x14ac:dyDescent="0.15">
      <c r="A599" s="168" t="s">
        <v>787</v>
      </c>
      <c r="B599" s="168" t="s">
        <v>1581</v>
      </c>
      <c r="C599" s="169">
        <v>175.75</v>
      </c>
      <c r="D599" s="24">
        <f>C599*0.95</f>
        <v>166.96250000000001</v>
      </c>
      <c r="E599" s="24">
        <f>C599*0.9</f>
        <v>158.17500000000001</v>
      </c>
      <c r="F599" s="75">
        <v>12</v>
      </c>
    </row>
    <row r="600" spans="1:6" ht="11.1" customHeight="1" x14ac:dyDescent="0.15">
      <c r="A600" s="168" t="s">
        <v>785</v>
      </c>
      <c r="B600" s="168" t="s">
        <v>1582</v>
      </c>
      <c r="C600" s="169">
        <v>115.29</v>
      </c>
      <c r="D600" s="24">
        <f>C600*0.95</f>
        <v>109.52549999999999</v>
      </c>
      <c r="E600" s="24">
        <f>C600*0.9</f>
        <v>103.76100000000001</v>
      </c>
      <c r="F600" s="75">
        <v>12</v>
      </c>
    </row>
    <row r="601" spans="1:6" ht="11.1" customHeight="1" x14ac:dyDescent="0.15">
      <c r="A601" s="168" t="s">
        <v>788</v>
      </c>
      <c r="B601" s="168" t="s">
        <v>1583</v>
      </c>
      <c r="C601" s="169">
        <v>111.78</v>
      </c>
      <c r="D601" s="24">
        <f>C601*0.95</f>
        <v>106.191</v>
      </c>
      <c r="E601" s="24">
        <f>C601*0.9</f>
        <v>100.602</v>
      </c>
      <c r="F601" s="75">
        <v>12</v>
      </c>
    </row>
    <row r="602" spans="1:6" ht="11.1" customHeight="1" x14ac:dyDescent="0.15">
      <c r="A602" s="168" t="s">
        <v>790</v>
      </c>
      <c r="B602" s="168" t="s">
        <v>1584</v>
      </c>
      <c r="C602" s="169">
        <v>173.64</v>
      </c>
      <c r="D602" s="24">
        <f>C602*0.95</f>
        <v>164.95799999999997</v>
      </c>
      <c r="E602" s="24">
        <f>C602*0.9</f>
        <v>156.27599999999998</v>
      </c>
      <c r="F602" s="75">
        <v>12</v>
      </c>
    </row>
    <row r="603" spans="1:6" ht="11.1" customHeight="1" x14ac:dyDescent="0.15">
      <c r="A603" s="168" t="s">
        <v>789</v>
      </c>
      <c r="B603" s="168" t="s">
        <v>1585</v>
      </c>
      <c r="C603" s="169">
        <v>146.92999999999998</v>
      </c>
      <c r="D603" s="24">
        <f>C603*0.95</f>
        <v>139.58349999999999</v>
      </c>
      <c r="E603" s="24">
        <f>C603*0.9</f>
        <v>132.23699999999999</v>
      </c>
      <c r="F603" s="75">
        <v>12</v>
      </c>
    </row>
    <row r="604" spans="1:6" ht="11.1" customHeight="1" x14ac:dyDescent="0.15">
      <c r="A604" s="168" t="s">
        <v>791</v>
      </c>
      <c r="B604" s="168" t="s">
        <v>1586</v>
      </c>
      <c r="C604" s="169">
        <v>152.54999999999998</v>
      </c>
      <c r="D604" s="24">
        <f>C604*0.95</f>
        <v>144.92249999999999</v>
      </c>
      <c r="E604" s="24">
        <f>C604*0.9</f>
        <v>137.29499999999999</v>
      </c>
      <c r="F604" s="75">
        <v>12</v>
      </c>
    </row>
    <row r="605" spans="1:6" ht="11.1" customHeight="1" x14ac:dyDescent="0.15">
      <c r="A605" s="168" t="s">
        <v>793</v>
      </c>
      <c r="B605" s="168" t="s">
        <v>1587</v>
      </c>
      <c r="C605" s="169">
        <v>91.4</v>
      </c>
      <c r="D605" s="24">
        <f>C605*0.95</f>
        <v>86.83</v>
      </c>
      <c r="E605" s="24">
        <f>C605*0.9</f>
        <v>82.26</v>
      </c>
      <c r="F605" s="75">
        <v>10</v>
      </c>
    </row>
    <row r="606" spans="1:6" ht="11.1" customHeight="1" x14ac:dyDescent="0.15">
      <c r="A606" s="168" t="s">
        <v>794</v>
      </c>
      <c r="B606" s="168" t="s">
        <v>1588</v>
      </c>
      <c r="C606" s="169">
        <v>48.51</v>
      </c>
      <c r="D606" s="24">
        <f>C606*0.95</f>
        <v>46.084499999999998</v>
      </c>
      <c r="E606" s="24">
        <f>C606*0.9</f>
        <v>43.658999999999999</v>
      </c>
      <c r="F606" s="75">
        <v>12</v>
      </c>
    </row>
    <row r="607" spans="1:6" ht="11.1" customHeight="1" x14ac:dyDescent="0.15">
      <c r="A607" s="168" t="s">
        <v>795</v>
      </c>
      <c r="B607" s="168" t="s">
        <v>1589</v>
      </c>
      <c r="C607" s="169">
        <v>60.46</v>
      </c>
      <c r="D607" s="24">
        <f>C607*0.95</f>
        <v>57.436999999999998</v>
      </c>
      <c r="E607" s="24">
        <f>C607*0.9</f>
        <v>54.414000000000001</v>
      </c>
      <c r="F607" s="75">
        <v>16</v>
      </c>
    </row>
    <row r="608" spans="1:6" ht="11.1" customHeight="1" x14ac:dyDescent="0.15">
      <c r="A608" s="168" t="s">
        <v>796</v>
      </c>
      <c r="B608" s="168" t="s">
        <v>1590</v>
      </c>
      <c r="C608" s="169">
        <v>60.46</v>
      </c>
      <c r="D608" s="24">
        <f>C608*0.95</f>
        <v>57.436999999999998</v>
      </c>
      <c r="E608" s="24">
        <f>C608*0.9</f>
        <v>54.414000000000001</v>
      </c>
      <c r="F608" s="75">
        <v>10</v>
      </c>
    </row>
    <row r="609" spans="1:6" ht="11.1" customHeight="1" x14ac:dyDescent="0.15">
      <c r="A609" s="168" t="s">
        <v>797</v>
      </c>
      <c r="B609" s="168" t="s">
        <v>1591</v>
      </c>
      <c r="C609" s="169">
        <v>75.930000000000007</v>
      </c>
      <c r="D609" s="24">
        <f>C609*0.95</f>
        <v>72.133499999999998</v>
      </c>
      <c r="E609" s="24">
        <f>C609*0.9</f>
        <v>68.337000000000003</v>
      </c>
      <c r="F609" s="75">
        <v>10</v>
      </c>
    </row>
    <row r="610" spans="1:6" ht="11.1" customHeight="1" x14ac:dyDescent="0.15">
      <c r="A610" s="168" t="s">
        <v>798</v>
      </c>
      <c r="B610" s="168" t="s">
        <v>1592</v>
      </c>
      <c r="C610" s="169">
        <v>75.930000000000007</v>
      </c>
      <c r="D610" s="24">
        <f>C610*0.95</f>
        <v>72.133499999999998</v>
      </c>
      <c r="E610" s="24">
        <f>C610*0.9</f>
        <v>68.337000000000003</v>
      </c>
      <c r="F610" s="75">
        <v>10</v>
      </c>
    </row>
    <row r="611" spans="1:6" ht="11.1" customHeight="1" x14ac:dyDescent="0.15">
      <c r="A611" s="168" t="s">
        <v>799</v>
      </c>
      <c r="B611" s="168" t="s">
        <v>1593</v>
      </c>
      <c r="C611" s="169">
        <v>99.12</v>
      </c>
      <c r="D611" s="24">
        <f>C611*0.95</f>
        <v>94.164000000000001</v>
      </c>
      <c r="E611" s="24">
        <f>C611*0.9</f>
        <v>89.208000000000013</v>
      </c>
      <c r="F611" s="75">
        <v>10</v>
      </c>
    </row>
    <row r="612" spans="1:6" ht="11.1" customHeight="1" x14ac:dyDescent="0.15">
      <c r="A612" s="168" t="s">
        <v>800</v>
      </c>
      <c r="B612" s="168" t="s">
        <v>1594</v>
      </c>
      <c r="C612" s="169">
        <v>99.12</v>
      </c>
      <c r="D612" s="24">
        <f>C612*0.95</f>
        <v>94.164000000000001</v>
      </c>
      <c r="E612" s="24">
        <f>C612*0.9</f>
        <v>89.208000000000013</v>
      </c>
      <c r="F612" s="75">
        <v>10</v>
      </c>
    </row>
    <row r="613" spans="1:6" ht="11.1" customHeight="1" x14ac:dyDescent="0.15">
      <c r="A613" s="168" t="s">
        <v>801</v>
      </c>
      <c r="B613" s="168" t="s">
        <v>1595</v>
      </c>
      <c r="C613" s="169">
        <v>139.89999999999998</v>
      </c>
      <c r="D613" s="24">
        <f>C613*0.95</f>
        <v>132.90499999999997</v>
      </c>
      <c r="E613" s="24">
        <f>C613*0.9</f>
        <v>125.90999999999998</v>
      </c>
      <c r="F613" s="75">
        <v>10</v>
      </c>
    </row>
    <row r="614" spans="1:6" ht="11.1" customHeight="1" x14ac:dyDescent="0.15">
      <c r="A614" s="168" t="s">
        <v>802</v>
      </c>
      <c r="B614" s="168" t="s">
        <v>1596</v>
      </c>
      <c r="C614" s="169">
        <v>125.13000000000001</v>
      </c>
      <c r="D614" s="24">
        <f>C614*0.95</f>
        <v>118.87350000000001</v>
      </c>
      <c r="E614" s="24">
        <f>C614*0.9</f>
        <v>112.617</v>
      </c>
      <c r="F614" s="75">
        <v>10</v>
      </c>
    </row>
    <row r="615" spans="1:6" ht="11.1" customHeight="1" x14ac:dyDescent="0.15">
      <c r="A615" s="168" t="s">
        <v>803</v>
      </c>
      <c r="B615" s="168" t="s">
        <v>1597</v>
      </c>
      <c r="C615" s="169">
        <v>148.32999999999998</v>
      </c>
      <c r="D615" s="24">
        <f>C615*0.95</f>
        <v>140.91349999999997</v>
      </c>
      <c r="E615" s="24">
        <f>C615*0.9</f>
        <v>133.49699999999999</v>
      </c>
      <c r="F615" s="75">
        <v>10</v>
      </c>
    </row>
    <row r="616" spans="1:6" ht="11.1" customHeight="1" x14ac:dyDescent="0.15">
      <c r="A616" s="168" t="s">
        <v>806</v>
      </c>
      <c r="B616" s="168" t="s">
        <v>1598</v>
      </c>
      <c r="C616" s="169">
        <v>95.61</v>
      </c>
      <c r="D616" s="24">
        <f>C616*0.95</f>
        <v>90.829499999999996</v>
      </c>
      <c r="E616" s="24">
        <f>C616*0.9</f>
        <v>86.049000000000007</v>
      </c>
      <c r="F616" s="75">
        <v>10</v>
      </c>
    </row>
    <row r="617" spans="1:6" ht="11.1" customHeight="1" x14ac:dyDescent="0.15">
      <c r="A617" s="168" t="s">
        <v>805</v>
      </c>
      <c r="B617" s="168" t="s">
        <v>1599</v>
      </c>
      <c r="C617" s="169">
        <v>123.02000000000001</v>
      </c>
      <c r="D617" s="24">
        <f>C617*0.95</f>
        <v>116.869</v>
      </c>
      <c r="E617" s="24">
        <f>C617*0.9</f>
        <v>110.71800000000002</v>
      </c>
      <c r="F617" s="75">
        <v>10</v>
      </c>
    </row>
    <row r="618" spans="1:6" ht="11.1" customHeight="1" x14ac:dyDescent="0.15">
      <c r="A618" s="168" t="s">
        <v>808</v>
      </c>
      <c r="B618" s="168" t="s">
        <v>1600</v>
      </c>
      <c r="C618" s="169">
        <v>112.48</v>
      </c>
      <c r="D618" s="24">
        <f>C618*0.95</f>
        <v>106.85599999999999</v>
      </c>
      <c r="E618" s="24">
        <f>C618*0.9</f>
        <v>101.232</v>
      </c>
      <c r="F618" s="75">
        <v>12</v>
      </c>
    </row>
    <row r="619" spans="1:6" ht="11.1" customHeight="1" x14ac:dyDescent="0.15">
      <c r="A619" s="168" t="s">
        <v>807</v>
      </c>
      <c r="B619" s="168" t="s">
        <v>1601</v>
      </c>
      <c r="C619" s="169">
        <v>146.22999999999999</v>
      </c>
      <c r="D619" s="24">
        <f>C619*0.95</f>
        <v>138.91849999999999</v>
      </c>
      <c r="E619" s="24">
        <f>C619*0.9</f>
        <v>131.607</v>
      </c>
      <c r="F619" s="75">
        <v>12</v>
      </c>
    </row>
    <row r="620" spans="1:6" ht="11.1" customHeight="1" x14ac:dyDescent="0.15">
      <c r="A620" s="168" t="s">
        <v>809</v>
      </c>
      <c r="B620" s="168" t="s">
        <v>1602</v>
      </c>
      <c r="C620" s="169">
        <v>133.57999999999998</v>
      </c>
      <c r="D620" s="24">
        <f>C620*0.95</f>
        <v>126.90099999999998</v>
      </c>
      <c r="E620" s="24">
        <f>C620*0.9</f>
        <v>120.22199999999999</v>
      </c>
      <c r="F620" s="75">
        <v>12</v>
      </c>
    </row>
    <row r="621" spans="1:6" ht="11.1" customHeight="1" x14ac:dyDescent="0.15">
      <c r="A621" s="168" t="s">
        <v>810</v>
      </c>
      <c r="B621" s="168" t="s">
        <v>1603</v>
      </c>
      <c r="C621" s="169">
        <v>112.48</v>
      </c>
      <c r="D621" s="24">
        <f>C621*0.95</f>
        <v>106.85599999999999</v>
      </c>
      <c r="E621" s="24">
        <f>C621*0.9</f>
        <v>101.232</v>
      </c>
      <c r="F621" s="75">
        <v>12</v>
      </c>
    </row>
    <row r="622" spans="1:6" ht="11.1" customHeight="1" x14ac:dyDescent="0.15">
      <c r="A622" s="168" t="s">
        <v>811</v>
      </c>
      <c r="B622" s="168" t="s">
        <v>1604</v>
      </c>
      <c r="C622" s="169">
        <v>130.06</v>
      </c>
      <c r="D622" s="24">
        <f>C622*0.95</f>
        <v>123.557</v>
      </c>
      <c r="E622" s="24">
        <f>C622*0.9</f>
        <v>117.054</v>
      </c>
      <c r="F622" s="75">
        <v>12</v>
      </c>
    </row>
    <row r="623" spans="1:6" ht="11.1" customHeight="1" x14ac:dyDescent="0.15">
      <c r="A623" s="168" t="s">
        <v>816</v>
      </c>
      <c r="B623" s="168" t="s">
        <v>1605</v>
      </c>
      <c r="C623" s="169">
        <v>144.82</v>
      </c>
      <c r="D623" s="24">
        <f>C623*0.95</f>
        <v>137.57899999999998</v>
      </c>
      <c r="E623" s="24">
        <f>C623*0.9</f>
        <v>130.33799999999999</v>
      </c>
      <c r="F623" s="75">
        <v>10</v>
      </c>
    </row>
    <row r="624" spans="1:6" ht="11.1" customHeight="1" x14ac:dyDescent="0.15">
      <c r="A624" s="168" t="s">
        <v>817</v>
      </c>
      <c r="B624" s="168" t="s">
        <v>1606</v>
      </c>
      <c r="C624" s="169">
        <v>198.24</v>
      </c>
      <c r="D624" s="24">
        <f>C624*0.95</f>
        <v>188.328</v>
      </c>
      <c r="E624" s="24">
        <f>C624*0.9</f>
        <v>178.41600000000003</v>
      </c>
      <c r="F624" s="75">
        <v>10</v>
      </c>
    </row>
    <row r="625" spans="1:6" ht="11.1" customHeight="1" x14ac:dyDescent="0.15">
      <c r="A625" s="168" t="s">
        <v>818</v>
      </c>
      <c r="B625" s="168" t="s">
        <v>1607</v>
      </c>
      <c r="C625" s="169">
        <v>224.95999999999998</v>
      </c>
      <c r="D625" s="24">
        <f>C625*0.95</f>
        <v>213.71199999999996</v>
      </c>
      <c r="E625" s="24">
        <f>C625*0.9</f>
        <v>202.464</v>
      </c>
      <c r="F625" s="75">
        <v>12</v>
      </c>
    </row>
    <row r="626" spans="1:6" ht="11.1" customHeight="1" x14ac:dyDescent="0.15">
      <c r="A626" s="168" t="s">
        <v>814</v>
      </c>
      <c r="B626" s="168" t="s">
        <v>1608</v>
      </c>
      <c r="C626" s="169">
        <v>120.21000000000001</v>
      </c>
      <c r="D626" s="24">
        <f>C626*0.95</f>
        <v>114.1995</v>
      </c>
      <c r="E626" s="24">
        <f>C626*0.9</f>
        <v>108.18900000000001</v>
      </c>
      <c r="F626" s="75">
        <v>12</v>
      </c>
    </row>
    <row r="627" spans="1:6" ht="11.1" customHeight="1" x14ac:dyDescent="0.15">
      <c r="A627" s="168" t="s">
        <v>815</v>
      </c>
      <c r="B627" s="168" t="s">
        <v>1609</v>
      </c>
      <c r="C627" s="169">
        <v>120.21000000000001</v>
      </c>
      <c r="D627" s="24">
        <f>C627*0.95</f>
        <v>114.1995</v>
      </c>
      <c r="E627" s="24">
        <f>C627*0.9</f>
        <v>108.18900000000001</v>
      </c>
      <c r="F627" s="75">
        <v>12</v>
      </c>
    </row>
    <row r="628" spans="1:6" ht="11.1" customHeight="1" x14ac:dyDescent="0.15">
      <c r="A628" s="168" t="s">
        <v>812</v>
      </c>
      <c r="B628" s="168" t="s">
        <v>1610</v>
      </c>
      <c r="C628" s="169">
        <v>121.62</v>
      </c>
      <c r="D628" s="24">
        <f>C628*0.95</f>
        <v>115.539</v>
      </c>
      <c r="E628" s="24">
        <f>C628*0.9</f>
        <v>109.45800000000001</v>
      </c>
      <c r="F628" s="75">
        <v>12</v>
      </c>
    </row>
    <row r="629" spans="1:6" ht="11.1" customHeight="1" x14ac:dyDescent="0.15">
      <c r="A629" s="168" t="s">
        <v>813</v>
      </c>
      <c r="B629" s="168" t="s">
        <v>1611</v>
      </c>
      <c r="C629" s="169">
        <v>177.85</v>
      </c>
      <c r="D629" s="24">
        <f>C629*0.95</f>
        <v>168.95749999999998</v>
      </c>
      <c r="E629" s="24">
        <f>C629*0.9</f>
        <v>160.065</v>
      </c>
      <c r="F629" s="75">
        <v>12</v>
      </c>
    </row>
    <row r="630" spans="1:6" ht="11.1" customHeight="1" x14ac:dyDescent="0.15">
      <c r="A630" s="168" t="s">
        <v>792</v>
      </c>
      <c r="B630" s="168" t="s">
        <v>1612</v>
      </c>
      <c r="C630" s="169">
        <v>592.61</v>
      </c>
      <c r="D630" s="24">
        <f>C630*0.95</f>
        <v>562.97950000000003</v>
      </c>
      <c r="E630" s="24">
        <f>C630*0.9</f>
        <v>533.34900000000005</v>
      </c>
      <c r="F630" s="75">
        <v>12</v>
      </c>
    </row>
    <row r="631" spans="1:6" x14ac:dyDescent="0.15">
      <c r="A631" s="166" t="s">
        <v>804</v>
      </c>
      <c r="B631" s="166" t="s">
        <v>1613</v>
      </c>
      <c r="C631" s="167">
        <v>60</v>
      </c>
      <c r="D631" s="35">
        <v>60</v>
      </c>
      <c r="E631" s="35">
        <v>60</v>
      </c>
      <c r="F631" s="75">
        <v>12</v>
      </c>
    </row>
    <row r="632" spans="1:6" x14ac:dyDescent="0.15">
      <c r="A632" s="37"/>
      <c r="B632" s="38" t="s">
        <v>33</v>
      </c>
      <c r="C632" s="146" t="s">
        <v>1483</v>
      </c>
      <c r="D632" s="154">
        <v>-0.05</v>
      </c>
      <c r="E632" s="154">
        <v>-0.1</v>
      </c>
      <c r="F632" s="191"/>
    </row>
    <row r="633" spans="1:6" ht="11.1" customHeight="1" x14ac:dyDescent="0.15">
      <c r="A633" s="168" t="s">
        <v>819</v>
      </c>
      <c r="B633" s="168" t="s">
        <v>1614</v>
      </c>
      <c r="C633" s="169">
        <v>111.07000000000001</v>
      </c>
      <c r="D633" s="24">
        <f t="shared" ref="D633:D661" si="50">C633*0.95</f>
        <v>105.51650000000001</v>
      </c>
      <c r="E633" s="24">
        <f t="shared" ref="E633" si="51">C633*0.9</f>
        <v>99.963000000000008</v>
      </c>
      <c r="F633" s="193">
        <v>12</v>
      </c>
    </row>
    <row r="634" spans="1:6" ht="11.1" customHeight="1" x14ac:dyDescent="0.15">
      <c r="A634" s="168" t="s">
        <v>821</v>
      </c>
      <c r="B634" s="168" t="s">
        <v>1615</v>
      </c>
      <c r="C634" s="169">
        <v>148.32999999999998</v>
      </c>
      <c r="D634" s="24">
        <f t="shared" si="50"/>
        <v>140.91349999999997</v>
      </c>
      <c r="E634" s="24">
        <f t="shared" ref="E634:E663" si="52">C634*0.9</f>
        <v>133.49699999999999</v>
      </c>
      <c r="F634" s="193">
        <v>12</v>
      </c>
    </row>
    <row r="635" spans="1:6" ht="11.1" customHeight="1" x14ac:dyDescent="0.15">
      <c r="A635" s="168" t="s">
        <v>1508</v>
      </c>
      <c r="B635" s="168" t="s">
        <v>1616</v>
      </c>
      <c r="C635" s="169">
        <v>222.14</v>
      </c>
      <c r="D635" s="24">
        <f t="shared" si="50"/>
        <v>211.03299999999999</v>
      </c>
      <c r="E635" s="24">
        <f t="shared" si="52"/>
        <v>199.92599999999999</v>
      </c>
      <c r="F635" s="193">
        <v>12</v>
      </c>
    </row>
    <row r="636" spans="1:6" ht="11.1" customHeight="1" x14ac:dyDescent="0.15">
      <c r="A636" s="168" t="s">
        <v>820</v>
      </c>
      <c r="B636" s="168" t="s">
        <v>1617</v>
      </c>
      <c r="C636" s="169">
        <v>142.70999999999998</v>
      </c>
      <c r="D636" s="24">
        <f t="shared" si="50"/>
        <v>135.57449999999997</v>
      </c>
      <c r="E636" s="24">
        <f t="shared" si="52"/>
        <v>128.43899999999999</v>
      </c>
      <c r="F636" s="193">
        <v>12</v>
      </c>
    </row>
    <row r="637" spans="1:6" ht="11.1" customHeight="1" x14ac:dyDescent="0.15">
      <c r="A637" s="168" t="s">
        <v>822</v>
      </c>
      <c r="B637" s="168" t="s">
        <v>1618</v>
      </c>
      <c r="C637" s="169">
        <v>142.70999999999998</v>
      </c>
      <c r="D637" s="24">
        <f t="shared" si="50"/>
        <v>135.57449999999997</v>
      </c>
      <c r="E637" s="24">
        <f t="shared" si="52"/>
        <v>128.43899999999999</v>
      </c>
      <c r="F637" s="193">
        <v>12</v>
      </c>
    </row>
    <row r="638" spans="1:6" ht="11.1" customHeight="1" x14ac:dyDescent="0.15">
      <c r="A638" s="168" t="s">
        <v>824</v>
      </c>
      <c r="B638" s="168" t="s">
        <v>1619</v>
      </c>
      <c r="C638" s="169">
        <v>196.13</v>
      </c>
      <c r="D638" s="24">
        <f t="shared" si="50"/>
        <v>186.3235</v>
      </c>
      <c r="E638" s="24">
        <f t="shared" si="52"/>
        <v>176.517</v>
      </c>
      <c r="F638" s="193">
        <v>12</v>
      </c>
    </row>
    <row r="639" spans="1:6" ht="11.1" customHeight="1" x14ac:dyDescent="0.15">
      <c r="A639" s="168" t="s">
        <v>823</v>
      </c>
      <c r="B639" s="168" t="s">
        <v>1620</v>
      </c>
      <c r="C639" s="169">
        <v>163.09</v>
      </c>
      <c r="D639" s="24">
        <f t="shared" si="50"/>
        <v>154.93549999999999</v>
      </c>
      <c r="E639" s="24">
        <f t="shared" si="52"/>
        <v>146.78100000000001</v>
      </c>
      <c r="F639" s="193">
        <v>13</v>
      </c>
    </row>
    <row r="640" spans="1:6" ht="11.1" customHeight="1" x14ac:dyDescent="0.15">
      <c r="A640" s="168" t="s">
        <v>825</v>
      </c>
      <c r="B640" s="168" t="s">
        <v>1621</v>
      </c>
      <c r="C640" s="169">
        <v>175.04999999999998</v>
      </c>
      <c r="D640" s="24">
        <f t="shared" si="50"/>
        <v>166.29749999999999</v>
      </c>
      <c r="E640" s="24">
        <f t="shared" si="52"/>
        <v>157.54499999999999</v>
      </c>
      <c r="F640" s="193">
        <v>12</v>
      </c>
    </row>
    <row r="641" spans="1:6" ht="11.1" customHeight="1" x14ac:dyDescent="0.15">
      <c r="A641" s="168" t="s">
        <v>827</v>
      </c>
      <c r="B641" s="168" t="s">
        <v>1622</v>
      </c>
      <c r="C641" s="169">
        <v>72.410000000000011</v>
      </c>
      <c r="D641" s="24">
        <f t="shared" si="50"/>
        <v>68.789500000000004</v>
      </c>
      <c r="E641" s="24">
        <f t="shared" si="52"/>
        <v>65.169000000000011</v>
      </c>
      <c r="F641" s="193">
        <v>10</v>
      </c>
    </row>
    <row r="642" spans="1:6" ht="11.1" customHeight="1" x14ac:dyDescent="0.15">
      <c r="A642" s="168" t="s">
        <v>828</v>
      </c>
      <c r="B642" s="168" t="s">
        <v>1623</v>
      </c>
      <c r="C642" s="169">
        <v>72.410000000000011</v>
      </c>
      <c r="D642" s="24">
        <f t="shared" si="50"/>
        <v>68.789500000000004</v>
      </c>
      <c r="E642" s="24">
        <f t="shared" si="52"/>
        <v>65.169000000000011</v>
      </c>
      <c r="F642" s="193">
        <v>12</v>
      </c>
    </row>
    <row r="643" spans="1:6" ht="11.1" customHeight="1" x14ac:dyDescent="0.15">
      <c r="A643" s="168" t="s">
        <v>829</v>
      </c>
      <c r="B643" s="168" t="s">
        <v>1624</v>
      </c>
      <c r="C643" s="169">
        <v>89.990000000000009</v>
      </c>
      <c r="D643" s="24">
        <f t="shared" si="50"/>
        <v>85.490500000000011</v>
      </c>
      <c r="E643" s="24">
        <f t="shared" si="52"/>
        <v>80.991000000000014</v>
      </c>
      <c r="F643" s="193">
        <v>10</v>
      </c>
    </row>
    <row r="644" spans="1:6" ht="11.1" customHeight="1" x14ac:dyDescent="0.15">
      <c r="A644" s="168" t="s">
        <v>830</v>
      </c>
      <c r="B644" s="168" t="s">
        <v>1625</v>
      </c>
      <c r="C644" s="169">
        <v>89.990000000000009</v>
      </c>
      <c r="D644" s="24">
        <f t="shared" si="50"/>
        <v>85.490500000000011</v>
      </c>
      <c r="E644" s="24">
        <f t="shared" si="52"/>
        <v>80.991000000000014</v>
      </c>
      <c r="F644" s="193">
        <v>10</v>
      </c>
    </row>
    <row r="645" spans="1:6" ht="11.1" customHeight="1" x14ac:dyDescent="0.15">
      <c r="A645" s="168" t="s">
        <v>831</v>
      </c>
      <c r="B645" s="168" t="s">
        <v>1626</v>
      </c>
      <c r="C645" s="169">
        <v>114.59</v>
      </c>
      <c r="D645" s="24">
        <f t="shared" si="50"/>
        <v>108.8605</v>
      </c>
      <c r="E645" s="24">
        <f t="shared" si="52"/>
        <v>103.131</v>
      </c>
      <c r="F645" s="193">
        <v>10</v>
      </c>
    </row>
    <row r="646" spans="1:6" ht="11.1" customHeight="1" x14ac:dyDescent="0.15">
      <c r="A646" s="168" t="s">
        <v>832</v>
      </c>
      <c r="B646" s="168" t="s">
        <v>1627</v>
      </c>
      <c r="C646" s="169">
        <v>114.59</v>
      </c>
      <c r="D646" s="24">
        <f t="shared" si="50"/>
        <v>108.8605</v>
      </c>
      <c r="E646" s="24">
        <f t="shared" si="52"/>
        <v>103.131</v>
      </c>
      <c r="F646" s="193">
        <v>10</v>
      </c>
    </row>
    <row r="647" spans="1:6" ht="11.1" customHeight="1" x14ac:dyDescent="0.15">
      <c r="A647" s="168" t="s">
        <v>833</v>
      </c>
      <c r="B647" s="168" t="s">
        <v>1628</v>
      </c>
      <c r="C647" s="169">
        <v>130.06</v>
      </c>
      <c r="D647" s="24">
        <f t="shared" si="50"/>
        <v>123.557</v>
      </c>
      <c r="E647" s="24">
        <f t="shared" si="52"/>
        <v>117.054</v>
      </c>
      <c r="F647" s="193">
        <v>10</v>
      </c>
    </row>
    <row r="648" spans="1:6" ht="11.1" customHeight="1" x14ac:dyDescent="0.15">
      <c r="A648" s="168" t="s">
        <v>834</v>
      </c>
      <c r="B648" s="168" t="s">
        <v>1629</v>
      </c>
      <c r="C648" s="169">
        <v>174.35</v>
      </c>
      <c r="D648" s="24">
        <f t="shared" si="50"/>
        <v>165.63249999999999</v>
      </c>
      <c r="E648" s="24">
        <f t="shared" si="52"/>
        <v>156.91499999999999</v>
      </c>
      <c r="F648" s="193">
        <v>5</v>
      </c>
    </row>
    <row r="649" spans="1:6" ht="11.1" customHeight="1" x14ac:dyDescent="0.15">
      <c r="A649" s="168" t="s">
        <v>835</v>
      </c>
      <c r="B649" s="168" t="s">
        <v>1630</v>
      </c>
      <c r="C649" s="169">
        <v>111.07000000000001</v>
      </c>
      <c r="D649" s="24">
        <f t="shared" si="50"/>
        <v>105.51650000000001</v>
      </c>
      <c r="E649" s="24">
        <f t="shared" si="52"/>
        <v>99.963000000000008</v>
      </c>
      <c r="F649" s="193">
        <v>5</v>
      </c>
    </row>
    <row r="650" spans="1:6" ht="11.1" customHeight="1" x14ac:dyDescent="0.15">
      <c r="A650" s="168" t="s">
        <v>836</v>
      </c>
      <c r="B650" s="168" t="s">
        <v>1631</v>
      </c>
      <c r="C650" s="169">
        <v>160.29</v>
      </c>
      <c r="D650" s="24">
        <f t="shared" si="50"/>
        <v>152.27549999999999</v>
      </c>
      <c r="E650" s="24">
        <f t="shared" si="52"/>
        <v>144.261</v>
      </c>
      <c r="F650" s="193">
        <v>12</v>
      </c>
    </row>
    <row r="651" spans="1:6" ht="11.1" customHeight="1" x14ac:dyDescent="0.15">
      <c r="A651" s="168" t="s">
        <v>837</v>
      </c>
      <c r="B651" s="168" t="s">
        <v>1632</v>
      </c>
      <c r="C651" s="169">
        <v>130.06</v>
      </c>
      <c r="D651" s="24">
        <f t="shared" si="50"/>
        <v>123.557</v>
      </c>
      <c r="E651" s="24">
        <f t="shared" si="52"/>
        <v>117.054</v>
      </c>
      <c r="F651" s="193">
        <v>12</v>
      </c>
    </row>
    <row r="652" spans="1:6" ht="11.1" customHeight="1" x14ac:dyDescent="0.15">
      <c r="A652" s="168" t="s">
        <v>838</v>
      </c>
      <c r="B652" s="168" t="s">
        <v>1633</v>
      </c>
      <c r="C652" s="169">
        <v>130.06</v>
      </c>
      <c r="D652" s="24">
        <f t="shared" si="50"/>
        <v>123.557</v>
      </c>
      <c r="E652" s="24">
        <f t="shared" si="52"/>
        <v>117.054</v>
      </c>
      <c r="F652" s="193">
        <v>12</v>
      </c>
    </row>
    <row r="653" spans="1:6" ht="11.1" customHeight="1" x14ac:dyDescent="0.15">
      <c r="A653" s="168" t="s">
        <v>839</v>
      </c>
      <c r="B653" s="168" t="s">
        <v>1634</v>
      </c>
      <c r="C653" s="169">
        <v>154.66</v>
      </c>
      <c r="D653" s="24">
        <f t="shared" si="50"/>
        <v>146.92699999999999</v>
      </c>
      <c r="E653" s="24">
        <f t="shared" si="52"/>
        <v>139.19399999999999</v>
      </c>
      <c r="F653" s="193">
        <v>12</v>
      </c>
    </row>
    <row r="654" spans="1:6" ht="11.1" customHeight="1" x14ac:dyDescent="0.15">
      <c r="A654" s="168" t="s">
        <v>840</v>
      </c>
      <c r="B654" s="168" t="s">
        <v>1635</v>
      </c>
      <c r="C654" s="169">
        <v>130.06</v>
      </c>
      <c r="D654" s="24">
        <f t="shared" si="50"/>
        <v>123.557</v>
      </c>
      <c r="E654" s="24">
        <f t="shared" si="52"/>
        <v>117.054</v>
      </c>
      <c r="F654" s="193">
        <v>12</v>
      </c>
    </row>
    <row r="655" spans="1:6" ht="11.1" customHeight="1" x14ac:dyDescent="0.15">
      <c r="A655" s="168" t="s">
        <v>841</v>
      </c>
      <c r="B655" s="168" t="s">
        <v>1636</v>
      </c>
      <c r="C655" s="169">
        <v>148.32999999999998</v>
      </c>
      <c r="D655" s="24">
        <f t="shared" si="50"/>
        <v>140.91349999999997</v>
      </c>
      <c r="E655" s="24">
        <f t="shared" si="52"/>
        <v>133.49699999999999</v>
      </c>
      <c r="F655" s="193">
        <v>10</v>
      </c>
    </row>
    <row r="656" spans="1:6" ht="11.1" customHeight="1" x14ac:dyDescent="0.15">
      <c r="A656" s="168" t="s">
        <v>846</v>
      </c>
      <c r="B656" s="168" t="s">
        <v>1637</v>
      </c>
      <c r="C656" s="169">
        <v>151.85</v>
      </c>
      <c r="D656" s="24">
        <f t="shared" si="50"/>
        <v>144.25749999999999</v>
      </c>
      <c r="E656" s="24">
        <f t="shared" si="52"/>
        <v>136.66499999999999</v>
      </c>
      <c r="F656" s="193">
        <v>10</v>
      </c>
    </row>
    <row r="657" spans="1:6" ht="11.1" customHeight="1" x14ac:dyDescent="0.15">
      <c r="A657" s="168" t="s">
        <v>847</v>
      </c>
      <c r="B657" s="168" t="s">
        <v>1638</v>
      </c>
      <c r="C657" s="169">
        <v>188.41</v>
      </c>
      <c r="D657" s="24">
        <f t="shared" si="50"/>
        <v>178.98949999999999</v>
      </c>
      <c r="E657" s="24">
        <f t="shared" si="52"/>
        <v>169.56899999999999</v>
      </c>
      <c r="F657" s="193">
        <v>12</v>
      </c>
    </row>
    <row r="658" spans="1:6" ht="11.1" customHeight="1" x14ac:dyDescent="0.15">
      <c r="A658" s="168" t="s">
        <v>848</v>
      </c>
      <c r="B658" s="168" t="s">
        <v>1639</v>
      </c>
      <c r="C658" s="169">
        <v>224.95999999999998</v>
      </c>
      <c r="D658" s="24">
        <f t="shared" si="50"/>
        <v>213.71199999999996</v>
      </c>
      <c r="E658" s="24">
        <f t="shared" si="52"/>
        <v>202.464</v>
      </c>
      <c r="F658" s="193">
        <v>12</v>
      </c>
    </row>
    <row r="659" spans="1:6" ht="11.1" customHeight="1" x14ac:dyDescent="0.15">
      <c r="A659" s="168" t="s">
        <v>845</v>
      </c>
      <c r="B659" s="168" t="s">
        <v>1640</v>
      </c>
      <c r="C659" s="169">
        <v>172.23999999999998</v>
      </c>
      <c r="D659" s="24">
        <f t="shared" si="50"/>
        <v>163.62799999999999</v>
      </c>
      <c r="E659" s="24">
        <f t="shared" si="52"/>
        <v>155.01599999999999</v>
      </c>
      <c r="F659" s="193">
        <v>12</v>
      </c>
    </row>
    <row r="660" spans="1:6" ht="11.1" customHeight="1" x14ac:dyDescent="0.15">
      <c r="A660" s="168" t="s">
        <v>844</v>
      </c>
      <c r="B660" s="168" t="s">
        <v>1641</v>
      </c>
      <c r="C660" s="169">
        <v>152.54999999999998</v>
      </c>
      <c r="D660" s="24">
        <f t="shared" si="50"/>
        <v>144.92249999999999</v>
      </c>
      <c r="E660" s="24">
        <f t="shared" si="52"/>
        <v>137.29499999999999</v>
      </c>
      <c r="F660" s="193">
        <v>12</v>
      </c>
    </row>
    <row r="661" spans="1:6" ht="11.1" customHeight="1" x14ac:dyDescent="0.15">
      <c r="A661" s="168" t="s">
        <v>842</v>
      </c>
      <c r="B661" s="168" t="s">
        <v>1642</v>
      </c>
      <c r="C661" s="169">
        <v>106.15</v>
      </c>
      <c r="D661" s="24">
        <f t="shared" si="50"/>
        <v>100.8425</v>
      </c>
      <c r="E661" s="24">
        <f t="shared" si="52"/>
        <v>95.535000000000011</v>
      </c>
      <c r="F661" s="193">
        <v>12</v>
      </c>
    </row>
    <row r="662" spans="1:6" ht="11.1" customHeight="1" x14ac:dyDescent="0.15">
      <c r="A662" s="168" t="s">
        <v>843</v>
      </c>
      <c r="B662" s="168" t="s">
        <v>1643</v>
      </c>
      <c r="C662" s="169">
        <v>160.29</v>
      </c>
      <c r="D662" s="24">
        <f t="shared" ref="D662:D703" si="53">C662*0.95</f>
        <v>152.27549999999999</v>
      </c>
      <c r="E662" s="24">
        <f t="shared" si="52"/>
        <v>144.261</v>
      </c>
      <c r="F662" s="193">
        <v>12</v>
      </c>
    </row>
    <row r="663" spans="1:6" ht="11.1" customHeight="1" x14ac:dyDescent="0.15">
      <c r="A663" s="168" t="s">
        <v>826</v>
      </c>
      <c r="B663" s="168" t="s">
        <v>1644</v>
      </c>
      <c r="C663" s="169">
        <v>681.9</v>
      </c>
      <c r="D663" s="24">
        <f t="shared" si="53"/>
        <v>647.80499999999995</v>
      </c>
      <c r="E663" s="24">
        <f t="shared" si="52"/>
        <v>613.71</v>
      </c>
      <c r="F663" s="193">
        <v>12</v>
      </c>
    </row>
    <row r="664" spans="1:6" x14ac:dyDescent="0.15">
      <c r="A664" s="37"/>
      <c r="B664" s="38" t="s">
        <v>34</v>
      </c>
      <c r="C664" s="146" t="s">
        <v>1483</v>
      </c>
      <c r="D664" s="154">
        <v>-0.05</v>
      </c>
      <c r="E664" s="154">
        <v>-0.1</v>
      </c>
      <c r="F664" s="191"/>
    </row>
    <row r="665" spans="1:6" ht="11.1" customHeight="1" x14ac:dyDescent="0.15">
      <c r="A665" s="168" t="s">
        <v>849</v>
      </c>
      <c r="B665" s="168" t="s">
        <v>1645</v>
      </c>
      <c r="C665" s="169">
        <v>111.07000000000001</v>
      </c>
      <c r="D665" s="24">
        <f t="shared" si="53"/>
        <v>105.51650000000001</v>
      </c>
      <c r="E665" s="24">
        <f t="shared" ref="E665" si="54">C665*0.9</f>
        <v>99.963000000000008</v>
      </c>
      <c r="F665" s="193">
        <v>12</v>
      </c>
    </row>
    <row r="666" spans="1:6" ht="11.1" customHeight="1" x14ac:dyDescent="0.15">
      <c r="A666" s="168" t="s">
        <v>851</v>
      </c>
      <c r="B666" s="168" t="s">
        <v>1646</v>
      </c>
      <c r="C666" s="169">
        <v>148.32999999999998</v>
      </c>
      <c r="D666" s="24">
        <f t="shared" si="53"/>
        <v>140.91349999999997</v>
      </c>
      <c r="E666" s="24">
        <f t="shared" ref="E666:E690" si="55">C666*0.9</f>
        <v>133.49699999999999</v>
      </c>
      <c r="F666" s="193">
        <v>12</v>
      </c>
    </row>
    <row r="667" spans="1:6" ht="11.1" customHeight="1" x14ac:dyDescent="0.15">
      <c r="A667" s="168" t="s">
        <v>1507</v>
      </c>
      <c r="B667" s="168" t="s">
        <v>1647</v>
      </c>
      <c r="C667" s="169">
        <v>222.14</v>
      </c>
      <c r="D667" s="24">
        <f t="shared" si="53"/>
        <v>211.03299999999999</v>
      </c>
      <c r="E667" s="24">
        <f t="shared" si="55"/>
        <v>199.92599999999999</v>
      </c>
      <c r="F667" s="193">
        <v>12</v>
      </c>
    </row>
    <row r="668" spans="1:6" ht="11.1" customHeight="1" x14ac:dyDescent="0.15">
      <c r="A668" s="168" t="s">
        <v>850</v>
      </c>
      <c r="B668" s="168" t="s">
        <v>1648</v>
      </c>
      <c r="C668" s="169">
        <v>142.70999999999998</v>
      </c>
      <c r="D668" s="24">
        <f t="shared" si="53"/>
        <v>135.57449999999997</v>
      </c>
      <c r="E668" s="24">
        <f t="shared" si="55"/>
        <v>128.43899999999999</v>
      </c>
      <c r="F668" s="193">
        <v>12</v>
      </c>
    </row>
    <row r="669" spans="1:6" ht="11.1" customHeight="1" x14ac:dyDescent="0.15">
      <c r="A669" s="168" t="s">
        <v>852</v>
      </c>
      <c r="B669" s="168" t="s">
        <v>1649</v>
      </c>
      <c r="C669" s="169">
        <v>142.70999999999998</v>
      </c>
      <c r="D669" s="24">
        <f t="shared" si="53"/>
        <v>135.57449999999997</v>
      </c>
      <c r="E669" s="24">
        <f t="shared" si="55"/>
        <v>128.43899999999999</v>
      </c>
      <c r="F669" s="193">
        <v>12</v>
      </c>
    </row>
    <row r="670" spans="1:6" ht="11.1" customHeight="1" x14ac:dyDescent="0.15">
      <c r="A670" s="168" t="s">
        <v>854</v>
      </c>
      <c r="B670" s="168" t="s">
        <v>1650</v>
      </c>
      <c r="C670" s="169">
        <v>234.09</v>
      </c>
      <c r="D670" s="24">
        <f t="shared" si="53"/>
        <v>222.38549999999998</v>
      </c>
      <c r="E670" s="24">
        <f t="shared" si="55"/>
        <v>210.68100000000001</v>
      </c>
      <c r="F670" s="193">
        <v>12</v>
      </c>
    </row>
    <row r="671" spans="1:6" ht="11.1" customHeight="1" x14ac:dyDescent="0.15">
      <c r="A671" s="168" t="s">
        <v>853</v>
      </c>
      <c r="B671" s="168" t="s">
        <v>1651</v>
      </c>
      <c r="C671" s="169">
        <v>163.09</v>
      </c>
      <c r="D671" s="24">
        <f t="shared" si="53"/>
        <v>154.93549999999999</v>
      </c>
      <c r="E671" s="24">
        <f t="shared" si="55"/>
        <v>146.78100000000001</v>
      </c>
      <c r="F671" s="193">
        <v>12</v>
      </c>
    </row>
    <row r="672" spans="1:6" ht="11.1" customHeight="1" x14ac:dyDescent="0.15">
      <c r="A672" s="168" t="s">
        <v>855</v>
      </c>
      <c r="B672" s="168" t="s">
        <v>1652</v>
      </c>
      <c r="C672" s="169">
        <v>175.04999999999998</v>
      </c>
      <c r="D672" s="24">
        <f t="shared" si="53"/>
        <v>166.29749999999999</v>
      </c>
      <c r="E672" s="24">
        <f t="shared" si="55"/>
        <v>157.54499999999999</v>
      </c>
      <c r="F672" s="193">
        <v>12</v>
      </c>
    </row>
    <row r="673" spans="1:6" ht="11.1" customHeight="1" x14ac:dyDescent="0.15">
      <c r="A673" s="168" t="s">
        <v>857</v>
      </c>
      <c r="B673" s="168" t="s">
        <v>1653</v>
      </c>
      <c r="C673" s="169">
        <v>72.410000000000011</v>
      </c>
      <c r="D673" s="24">
        <f t="shared" si="53"/>
        <v>68.789500000000004</v>
      </c>
      <c r="E673" s="24">
        <f t="shared" si="55"/>
        <v>65.169000000000011</v>
      </c>
      <c r="F673" s="193">
        <v>10</v>
      </c>
    </row>
    <row r="674" spans="1:6" ht="11.1" customHeight="1" x14ac:dyDescent="0.15">
      <c r="A674" s="168" t="s">
        <v>858</v>
      </c>
      <c r="B674" s="168" t="s">
        <v>1654</v>
      </c>
      <c r="C674" s="169">
        <v>72.410000000000011</v>
      </c>
      <c r="D674" s="24">
        <f t="shared" si="53"/>
        <v>68.789500000000004</v>
      </c>
      <c r="E674" s="24">
        <f t="shared" si="55"/>
        <v>65.169000000000011</v>
      </c>
      <c r="F674" s="193">
        <v>10</v>
      </c>
    </row>
    <row r="675" spans="1:6" ht="11.1" customHeight="1" x14ac:dyDescent="0.15">
      <c r="A675" s="168" t="s">
        <v>859</v>
      </c>
      <c r="B675" s="168" t="s">
        <v>1655</v>
      </c>
      <c r="C675" s="169">
        <v>89.990000000000009</v>
      </c>
      <c r="D675" s="24">
        <f t="shared" si="53"/>
        <v>85.490500000000011</v>
      </c>
      <c r="E675" s="24">
        <f t="shared" si="55"/>
        <v>80.991000000000014</v>
      </c>
      <c r="F675" s="193">
        <v>10</v>
      </c>
    </row>
    <row r="676" spans="1:6" ht="11.1" customHeight="1" x14ac:dyDescent="0.15">
      <c r="A676" s="168" t="s">
        <v>860</v>
      </c>
      <c r="B676" s="168" t="s">
        <v>1656</v>
      </c>
      <c r="C676" s="169">
        <v>89.990000000000009</v>
      </c>
      <c r="D676" s="24">
        <f t="shared" si="53"/>
        <v>85.490500000000011</v>
      </c>
      <c r="E676" s="24">
        <f t="shared" si="55"/>
        <v>80.991000000000014</v>
      </c>
      <c r="F676" s="193">
        <v>10</v>
      </c>
    </row>
    <row r="677" spans="1:6" ht="11.1" customHeight="1" x14ac:dyDescent="0.15">
      <c r="A677" s="168" t="s">
        <v>861</v>
      </c>
      <c r="B677" s="168" t="s">
        <v>1657</v>
      </c>
      <c r="C677" s="169">
        <v>114.59</v>
      </c>
      <c r="D677" s="24">
        <f t="shared" si="53"/>
        <v>108.8605</v>
      </c>
      <c r="E677" s="24">
        <f t="shared" si="55"/>
        <v>103.131</v>
      </c>
      <c r="F677" s="193">
        <v>10</v>
      </c>
    </row>
    <row r="678" spans="1:6" ht="11.1" customHeight="1" x14ac:dyDescent="0.15">
      <c r="A678" s="168" t="s">
        <v>862</v>
      </c>
      <c r="B678" s="168" t="s">
        <v>1658</v>
      </c>
      <c r="C678" s="169">
        <v>114.59</v>
      </c>
      <c r="D678" s="24">
        <f t="shared" si="53"/>
        <v>108.8605</v>
      </c>
      <c r="E678" s="24">
        <f t="shared" si="55"/>
        <v>103.131</v>
      </c>
      <c r="F678" s="193">
        <v>10</v>
      </c>
    </row>
    <row r="679" spans="1:6" ht="11.1" customHeight="1" x14ac:dyDescent="0.15">
      <c r="A679" s="168" t="s">
        <v>863</v>
      </c>
      <c r="B679" s="168" t="s">
        <v>1659</v>
      </c>
      <c r="C679" s="169">
        <v>130.06</v>
      </c>
      <c r="D679" s="24">
        <f t="shared" si="53"/>
        <v>123.557</v>
      </c>
      <c r="E679" s="24">
        <f t="shared" si="55"/>
        <v>117.054</v>
      </c>
      <c r="F679" s="193">
        <v>10</v>
      </c>
    </row>
    <row r="680" spans="1:6" ht="11.1" customHeight="1" x14ac:dyDescent="0.15">
      <c r="A680" s="168" t="s">
        <v>864</v>
      </c>
      <c r="B680" s="168" t="s">
        <v>1660</v>
      </c>
      <c r="C680" s="169">
        <v>174.35</v>
      </c>
      <c r="D680" s="24">
        <f t="shared" si="53"/>
        <v>165.63249999999999</v>
      </c>
      <c r="E680" s="24">
        <f t="shared" si="55"/>
        <v>156.91499999999999</v>
      </c>
      <c r="F680" s="193">
        <v>5</v>
      </c>
    </row>
    <row r="681" spans="1:6" ht="11.1" customHeight="1" x14ac:dyDescent="0.15">
      <c r="A681" s="168" t="s">
        <v>865</v>
      </c>
      <c r="B681" s="168" t="s">
        <v>1661</v>
      </c>
      <c r="C681" s="169">
        <v>111.07000000000001</v>
      </c>
      <c r="D681" s="24">
        <f t="shared" si="53"/>
        <v>105.51650000000001</v>
      </c>
      <c r="E681" s="24">
        <f t="shared" si="55"/>
        <v>99.963000000000008</v>
      </c>
      <c r="F681" s="193">
        <v>5</v>
      </c>
    </row>
    <row r="682" spans="1:6" ht="11.1" customHeight="1" x14ac:dyDescent="0.15">
      <c r="A682" s="168" t="s">
        <v>866</v>
      </c>
      <c r="B682" s="168" t="s">
        <v>1662</v>
      </c>
      <c r="C682" s="169">
        <v>160.29</v>
      </c>
      <c r="D682" s="24">
        <f t="shared" si="53"/>
        <v>152.27549999999999</v>
      </c>
      <c r="E682" s="24">
        <f t="shared" si="55"/>
        <v>144.261</v>
      </c>
      <c r="F682" s="193">
        <v>12</v>
      </c>
    </row>
    <row r="683" spans="1:6" ht="11.1" customHeight="1" x14ac:dyDescent="0.15">
      <c r="A683" s="168" t="s">
        <v>867</v>
      </c>
      <c r="B683" s="168" t="s">
        <v>1663</v>
      </c>
      <c r="C683" s="169">
        <v>130.06</v>
      </c>
      <c r="D683" s="24">
        <f t="shared" si="53"/>
        <v>123.557</v>
      </c>
      <c r="E683" s="24">
        <f t="shared" si="55"/>
        <v>117.054</v>
      </c>
      <c r="F683" s="193">
        <v>12</v>
      </c>
    </row>
    <row r="684" spans="1:6" ht="11.1" customHeight="1" x14ac:dyDescent="0.15">
      <c r="A684" s="168" t="s">
        <v>868</v>
      </c>
      <c r="B684" s="168" t="s">
        <v>1664</v>
      </c>
      <c r="C684" s="169">
        <v>169.42</v>
      </c>
      <c r="D684" s="24">
        <f t="shared" si="53"/>
        <v>160.94899999999998</v>
      </c>
      <c r="E684" s="24">
        <f t="shared" si="55"/>
        <v>152.47799999999998</v>
      </c>
      <c r="F684" s="193">
        <v>12</v>
      </c>
    </row>
    <row r="685" spans="1:6" ht="11.1" customHeight="1" x14ac:dyDescent="0.15">
      <c r="A685" s="168" t="s">
        <v>869</v>
      </c>
      <c r="B685" s="168" t="s">
        <v>1665</v>
      </c>
      <c r="C685" s="169">
        <v>154.66</v>
      </c>
      <c r="D685" s="24">
        <f t="shared" si="53"/>
        <v>146.92699999999999</v>
      </c>
      <c r="E685" s="24">
        <f t="shared" si="55"/>
        <v>139.19399999999999</v>
      </c>
      <c r="F685" s="193">
        <v>12</v>
      </c>
    </row>
    <row r="686" spans="1:6" ht="11.1" customHeight="1" x14ac:dyDescent="0.15">
      <c r="A686" s="168" t="s">
        <v>870</v>
      </c>
      <c r="B686" s="168" t="s">
        <v>1666</v>
      </c>
      <c r="C686" s="169">
        <v>130.06</v>
      </c>
      <c r="D686" s="24">
        <f t="shared" si="53"/>
        <v>123.557</v>
      </c>
      <c r="E686" s="24">
        <f t="shared" si="55"/>
        <v>117.054</v>
      </c>
      <c r="F686" s="193">
        <v>12</v>
      </c>
    </row>
    <row r="687" spans="1:6" ht="11.1" customHeight="1" x14ac:dyDescent="0.15">
      <c r="A687" s="168" t="s">
        <v>871</v>
      </c>
      <c r="B687" s="168" t="s">
        <v>1667</v>
      </c>
      <c r="C687" s="169">
        <v>148.32999999999998</v>
      </c>
      <c r="D687" s="24">
        <f t="shared" si="53"/>
        <v>140.91349999999997</v>
      </c>
      <c r="E687" s="24">
        <f t="shared" si="55"/>
        <v>133.49699999999999</v>
      </c>
      <c r="F687" s="193">
        <v>10</v>
      </c>
    </row>
    <row r="688" spans="1:6" ht="11.1" customHeight="1" x14ac:dyDescent="0.15">
      <c r="A688" s="168" t="s">
        <v>875</v>
      </c>
      <c r="B688" s="168" t="s">
        <v>1668</v>
      </c>
      <c r="C688" s="169">
        <v>151.85</v>
      </c>
      <c r="D688" s="24">
        <f t="shared" si="53"/>
        <v>144.25749999999999</v>
      </c>
      <c r="E688" s="24">
        <f t="shared" si="55"/>
        <v>136.66499999999999</v>
      </c>
      <c r="F688" s="193">
        <v>10</v>
      </c>
    </row>
    <row r="689" spans="1:6" ht="11.1" customHeight="1" x14ac:dyDescent="0.15">
      <c r="A689" s="168" t="s">
        <v>876</v>
      </c>
      <c r="B689" s="168" t="s">
        <v>1669</v>
      </c>
      <c r="C689" s="169">
        <v>188.41</v>
      </c>
      <c r="D689" s="24">
        <f t="shared" si="53"/>
        <v>178.98949999999999</v>
      </c>
      <c r="E689" s="24">
        <f t="shared" si="55"/>
        <v>169.56899999999999</v>
      </c>
      <c r="F689" s="193">
        <v>12</v>
      </c>
    </row>
    <row r="690" spans="1:6" ht="11.1" customHeight="1" x14ac:dyDescent="0.15">
      <c r="A690" s="168" t="s">
        <v>877</v>
      </c>
      <c r="B690" s="168" t="s">
        <v>1670</v>
      </c>
      <c r="C690" s="169">
        <v>224.95999999999998</v>
      </c>
      <c r="D690" s="24">
        <f t="shared" si="53"/>
        <v>213.71199999999996</v>
      </c>
      <c r="E690" s="24">
        <f t="shared" si="55"/>
        <v>202.464</v>
      </c>
      <c r="F690" s="193">
        <v>12</v>
      </c>
    </row>
    <row r="691" spans="1:6" ht="11.1" customHeight="1" x14ac:dyDescent="0.15">
      <c r="A691" s="168" t="s">
        <v>1506</v>
      </c>
      <c r="B691" s="168" t="s">
        <v>1671</v>
      </c>
      <c r="C691" s="169">
        <v>172.23999999999998</v>
      </c>
      <c r="D691" s="24">
        <f t="shared" si="53"/>
        <v>163.62799999999999</v>
      </c>
      <c r="E691" s="24">
        <f t="shared" ref="E691:E695" si="56">C691*0.9</f>
        <v>155.01599999999999</v>
      </c>
      <c r="F691" s="193">
        <v>12</v>
      </c>
    </row>
    <row r="692" spans="1:6" ht="11.1" customHeight="1" x14ac:dyDescent="0.15">
      <c r="A692" s="168" t="s">
        <v>874</v>
      </c>
      <c r="B692" s="168" t="s">
        <v>1672</v>
      </c>
      <c r="C692" s="169">
        <v>152.54999999999998</v>
      </c>
      <c r="D692" s="24">
        <f t="shared" si="53"/>
        <v>144.92249999999999</v>
      </c>
      <c r="E692" s="24">
        <f t="shared" si="56"/>
        <v>137.29499999999999</v>
      </c>
      <c r="F692" s="193">
        <v>12</v>
      </c>
    </row>
    <row r="693" spans="1:6" ht="11.1" customHeight="1" x14ac:dyDescent="0.15">
      <c r="A693" s="168" t="s">
        <v>872</v>
      </c>
      <c r="B693" s="168" t="s">
        <v>1673</v>
      </c>
      <c r="C693" s="169">
        <v>106.15</v>
      </c>
      <c r="D693" s="24">
        <f t="shared" si="53"/>
        <v>100.8425</v>
      </c>
      <c r="E693" s="24">
        <f t="shared" si="56"/>
        <v>95.535000000000011</v>
      </c>
      <c r="F693" s="193">
        <v>12</v>
      </c>
    </row>
    <row r="694" spans="1:6" ht="11.1" customHeight="1" x14ac:dyDescent="0.15">
      <c r="A694" s="168" t="s">
        <v>873</v>
      </c>
      <c r="B694" s="168" t="s">
        <v>1674</v>
      </c>
      <c r="C694" s="169">
        <v>160.29</v>
      </c>
      <c r="D694" s="24">
        <f t="shared" si="53"/>
        <v>152.27549999999999</v>
      </c>
      <c r="E694" s="24">
        <f t="shared" si="56"/>
        <v>144.261</v>
      </c>
      <c r="F694" s="193">
        <v>12</v>
      </c>
    </row>
    <row r="695" spans="1:6" ht="11.1" customHeight="1" x14ac:dyDescent="0.15">
      <c r="A695" s="168" t="s">
        <v>856</v>
      </c>
      <c r="B695" s="168" t="s">
        <v>1675</v>
      </c>
      <c r="C695" s="169">
        <v>681.9</v>
      </c>
      <c r="D695" s="24">
        <f t="shared" si="53"/>
        <v>647.80499999999995</v>
      </c>
      <c r="E695" s="24">
        <f t="shared" si="56"/>
        <v>613.71</v>
      </c>
      <c r="F695" s="193">
        <v>12</v>
      </c>
    </row>
    <row r="696" spans="1:6" x14ac:dyDescent="0.15">
      <c r="A696" s="37"/>
      <c r="B696" s="38" t="s">
        <v>39</v>
      </c>
      <c r="C696" s="146" t="s">
        <v>1483</v>
      </c>
      <c r="D696" s="154">
        <v>-0.05</v>
      </c>
      <c r="E696" s="154">
        <v>-0.1</v>
      </c>
      <c r="F696" s="191"/>
    </row>
    <row r="697" spans="1:6" ht="11.1" customHeight="1" x14ac:dyDescent="0.15">
      <c r="A697" s="170" t="s">
        <v>878</v>
      </c>
      <c r="B697" s="170" t="s">
        <v>1676</v>
      </c>
      <c r="C697" s="169">
        <v>39.369999999999997</v>
      </c>
      <c r="D697" s="172">
        <f t="shared" si="53"/>
        <v>37.401499999999999</v>
      </c>
      <c r="E697" s="172">
        <f t="shared" ref="E697" si="57">C697*0.9</f>
        <v>35.433</v>
      </c>
      <c r="F697" s="75">
        <v>50</v>
      </c>
    </row>
    <row r="698" spans="1:6" ht="11.1" customHeight="1" x14ac:dyDescent="0.15">
      <c r="A698" s="170" t="s">
        <v>879</v>
      </c>
      <c r="B698" s="170" t="s">
        <v>1677</v>
      </c>
      <c r="C698" s="169">
        <v>62.019999999999996</v>
      </c>
      <c r="D698" s="172">
        <f t="shared" si="53"/>
        <v>58.918999999999997</v>
      </c>
      <c r="E698" s="172">
        <f t="shared" ref="E698:E703" si="58">C698*0.9</f>
        <v>55.817999999999998</v>
      </c>
      <c r="F698" s="75">
        <v>50</v>
      </c>
    </row>
    <row r="699" spans="1:6" ht="11.1" customHeight="1" x14ac:dyDescent="0.15">
      <c r="A699" s="170" t="s">
        <v>880</v>
      </c>
      <c r="B699" s="170" t="s">
        <v>1678</v>
      </c>
      <c r="C699" s="169">
        <v>52.559999999999995</v>
      </c>
      <c r="D699" s="172">
        <f t="shared" si="53"/>
        <v>49.931999999999995</v>
      </c>
      <c r="E699" s="172">
        <f t="shared" si="58"/>
        <v>47.303999999999995</v>
      </c>
      <c r="F699" s="75">
        <v>50</v>
      </c>
    </row>
    <row r="700" spans="1:6" ht="11.1" customHeight="1" x14ac:dyDescent="0.15">
      <c r="A700" s="170" t="s">
        <v>881</v>
      </c>
      <c r="B700" s="170" t="s">
        <v>1679</v>
      </c>
      <c r="C700" s="169">
        <v>193.87</v>
      </c>
      <c r="D700" s="172">
        <f t="shared" si="53"/>
        <v>184.1765</v>
      </c>
      <c r="E700" s="172">
        <f t="shared" si="58"/>
        <v>174.483</v>
      </c>
      <c r="F700" s="75">
        <v>20</v>
      </c>
    </row>
    <row r="701" spans="1:6" ht="11.1" customHeight="1" x14ac:dyDescent="0.15">
      <c r="A701" s="170" t="s">
        <v>882</v>
      </c>
      <c r="B701" s="170" t="s">
        <v>1680</v>
      </c>
      <c r="C701" s="169">
        <v>163.63999999999999</v>
      </c>
      <c r="D701" s="172">
        <f t="shared" si="53"/>
        <v>155.45799999999997</v>
      </c>
      <c r="E701" s="172">
        <f t="shared" si="58"/>
        <v>147.27599999999998</v>
      </c>
      <c r="F701" s="75">
        <v>50</v>
      </c>
    </row>
    <row r="702" spans="1:6" ht="11.1" customHeight="1" x14ac:dyDescent="0.15">
      <c r="A702" s="170" t="s">
        <v>883</v>
      </c>
      <c r="B702" s="170" t="s">
        <v>1681</v>
      </c>
      <c r="C702" s="169">
        <v>47.309999999999995</v>
      </c>
      <c r="D702" s="172">
        <f t="shared" si="53"/>
        <v>44.944499999999991</v>
      </c>
      <c r="E702" s="172">
        <f t="shared" si="58"/>
        <v>42.578999999999994</v>
      </c>
      <c r="F702" s="75">
        <v>50</v>
      </c>
    </row>
    <row r="703" spans="1:6" ht="11.1" customHeight="1" x14ac:dyDescent="0.15">
      <c r="A703" s="170" t="s">
        <v>884</v>
      </c>
      <c r="B703" s="170" t="s">
        <v>1682</v>
      </c>
      <c r="C703" s="169">
        <v>67.37</v>
      </c>
      <c r="D703" s="172">
        <f t="shared" si="53"/>
        <v>64.001500000000007</v>
      </c>
      <c r="E703" s="172">
        <f t="shared" si="58"/>
        <v>60.633000000000003</v>
      </c>
      <c r="F703" s="75">
        <v>25</v>
      </c>
    </row>
    <row r="704" spans="1:6" x14ac:dyDescent="0.15">
      <c r="A704" s="37"/>
      <c r="B704" s="38" t="s">
        <v>885</v>
      </c>
      <c r="C704" s="146" t="s">
        <v>1483</v>
      </c>
      <c r="D704" s="154">
        <v>-0.05</v>
      </c>
      <c r="E704" s="154">
        <v>-0.1</v>
      </c>
      <c r="F704" s="191"/>
    </row>
    <row r="705" spans="1:6" ht="11.1" customHeight="1" x14ac:dyDescent="0.15">
      <c r="A705" s="168" t="s">
        <v>886</v>
      </c>
      <c r="B705" s="168" t="s">
        <v>1683</v>
      </c>
      <c r="C705" s="169">
        <v>81.900000000000006</v>
      </c>
      <c r="D705" s="24">
        <f t="shared" ref="D705:D719" si="59">C705*0.95</f>
        <v>77.805000000000007</v>
      </c>
      <c r="E705" s="24">
        <f t="shared" ref="E705:E719" si="60">C705*0.9</f>
        <v>73.710000000000008</v>
      </c>
      <c r="F705" s="75">
        <v>12</v>
      </c>
    </row>
    <row r="706" spans="1:6" ht="11.1" customHeight="1" x14ac:dyDescent="0.15">
      <c r="A706" s="168" t="s">
        <v>888</v>
      </c>
      <c r="B706" s="168" t="s">
        <v>1684</v>
      </c>
      <c r="C706" s="169">
        <v>109.89</v>
      </c>
      <c r="D706" s="24">
        <f t="shared" si="59"/>
        <v>104.3955</v>
      </c>
      <c r="E706" s="24">
        <f t="shared" si="60"/>
        <v>98.900999999999996</v>
      </c>
      <c r="F706" s="75">
        <v>12</v>
      </c>
    </row>
    <row r="707" spans="1:6" ht="11.1" customHeight="1" x14ac:dyDescent="0.15">
      <c r="A707" s="168" t="s">
        <v>887</v>
      </c>
      <c r="B707" s="168" t="s">
        <v>1685</v>
      </c>
      <c r="C707" s="169">
        <v>81.900000000000006</v>
      </c>
      <c r="D707" s="24">
        <f t="shared" si="59"/>
        <v>77.805000000000007</v>
      </c>
      <c r="E707" s="24">
        <f t="shared" si="60"/>
        <v>73.710000000000008</v>
      </c>
      <c r="F707" s="75">
        <v>12</v>
      </c>
    </row>
    <row r="708" spans="1:6" ht="11.1" customHeight="1" x14ac:dyDescent="0.15">
      <c r="A708" s="168" t="s">
        <v>889</v>
      </c>
      <c r="B708" s="168" t="s">
        <v>1686</v>
      </c>
      <c r="C708" s="169">
        <v>92.82</v>
      </c>
      <c r="D708" s="24">
        <f t="shared" si="59"/>
        <v>88.178999999999988</v>
      </c>
      <c r="E708" s="24">
        <f t="shared" si="60"/>
        <v>83.537999999999997</v>
      </c>
      <c r="F708" s="75">
        <v>12</v>
      </c>
    </row>
    <row r="709" spans="1:6" ht="11.1" customHeight="1" x14ac:dyDescent="0.15">
      <c r="A709" s="168" t="s">
        <v>891</v>
      </c>
      <c r="B709" s="168" t="s">
        <v>1687</v>
      </c>
      <c r="C709" s="169">
        <v>92.82</v>
      </c>
      <c r="D709" s="24">
        <f t="shared" si="59"/>
        <v>88.178999999999988</v>
      </c>
      <c r="E709" s="24">
        <f t="shared" si="60"/>
        <v>83.537999999999997</v>
      </c>
      <c r="F709" s="75">
        <v>12</v>
      </c>
    </row>
    <row r="710" spans="1:6" ht="11.1" customHeight="1" x14ac:dyDescent="0.15">
      <c r="A710" s="168" t="s">
        <v>890</v>
      </c>
      <c r="B710" s="168" t="s">
        <v>1688</v>
      </c>
      <c r="C710" s="169">
        <v>92.82</v>
      </c>
      <c r="D710" s="24">
        <f t="shared" si="59"/>
        <v>88.178999999999988</v>
      </c>
      <c r="E710" s="24">
        <f t="shared" si="60"/>
        <v>83.537999999999997</v>
      </c>
      <c r="F710" s="75">
        <v>12</v>
      </c>
    </row>
    <row r="711" spans="1:6" ht="11.1" customHeight="1" x14ac:dyDescent="0.15">
      <c r="A711" s="168" t="s">
        <v>892</v>
      </c>
      <c r="B711" s="168" t="s">
        <v>1689</v>
      </c>
      <c r="C711" s="169">
        <v>113.98</v>
      </c>
      <c r="D711" s="24">
        <f t="shared" si="59"/>
        <v>108.28099999999999</v>
      </c>
      <c r="E711" s="24">
        <f t="shared" si="60"/>
        <v>102.58200000000001</v>
      </c>
      <c r="F711" s="75">
        <v>12</v>
      </c>
    </row>
    <row r="712" spans="1:6" ht="11.1" customHeight="1" x14ac:dyDescent="0.15">
      <c r="A712" s="168" t="s">
        <v>893</v>
      </c>
      <c r="B712" s="168" t="s">
        <v>1690</v>
      </c>
      <c r="C712" s="169">
        <v>81.900000000000006</v>
      </c>
      <c r="D712" s="24">
        <f t="shared" si="59"/>
        <v>77.805000000000007</v>
      </c>
      <c r="E712" s="24">
        <f t="shared" si="60"/>
        <v>73.710000000000008</v>
      </c>
      <c r="F712" s="75">
        <v>12</v>
      </c>
    </row>
    <row r="713" spans="1:6" ht="11.1" customHeight="1" x14ac:dyDescent="0.15">
      <c r="A713" s="168" t="s">
        <v>894</v>
      </c>
      <c r="B713" s="168" t="s">
        <v>1691</v>
      </c>
      <c r="C713" s="169">
        <v>75.08</v>
      </c>
      <c r="D713" s="24">
        <f t="shared" si="59"/>
        <v>71.325999999999993</v>
      </c>
      <c r="E713" s="24">
        <f t="shared" si="60"/>
        <v>67.572000000000003</v>
      </c>
      <c r="F713" s="75">
        <v>12</v>
      </c>
    </row>
    <row r="714" spans="1:6" ht="11.1" customHeight="1" x14ac:dyDescent="0.15">
      <c r="A714" s="168" t="s">
        <v>895</v>
      </c>
      <c r="B714" s="168" t="s">
        <v>1692</v>
      </c>
      <c r="C714" s="169">
        <v>113.47</v>
      </c>
      <c r="D714" s="24">
        <f t="shared" si="59"/>
        <v>107.79649999999999</v>
      </c>
      <c r="E714" s="24">
        <f t="shared" si="60"/>
        <v>102.123</v>
      </c>
      <c r="F714" s="75">
        <v>12</v>
      </c>
    </row>
    <row r="715" spans="1:6" ht="11.1" customHeight="1" x14ac:dyDescent="0.15">
      <c r="A715" s="168" t="s">
        <v>896</v>
      </c>
      <c r="B715" s="168" t="s">
        <v>1693</v>
      </c>
      <c r="C715" s="169">
        <v>131.07999999999998</v>
      </c>
      <c r="D715" s="24">
        <f t="shared" si="59"/>
        <v>124.52599999999998</v>
      </c>
      <c r="E715" s="24">
        <f t="shared" si="60"/>
        <v>117.97199999999999</v>
      </c>
      <c r="F715" s="75">
        <v>12</v>
      </c>
    </row>
    <row r="716" spans="1:6" ht="11.1" customHeight="1" x14ac:dyDescent="0.15">
      <c r="A716" s="168" t="s">
        <v>897</v>
      </c>
      <c r="B716" s="168" t="s">
        <v>1694</v>
      </c>
      <c r="C716" s="169">
        <v>147.13</v>
      </c>
      <c r="D716" s="24">
        <f t="shared" si="59"/>
        <v>139.77349999999998</v>
      </c>
      <c r="E716" s="24">
        <f t="shared" si="60"/>
        <v>132.417</v>
      </c>
      <c r="F716" s="75">
        <v>12</v>
      </c>
    </row>
    <row r="717" spans="1:6" ht="11.1" customHeight="1" x14ac:dyDescent="0.15">
      <c r="A717" s="168" t="s">
        <v>900</v>
      </c>
      <c r="B717" s="168" t="s">
        <v>1695</v>
      </c>
      <c r="C717" s="169">
        <v>120.2</v>
      </c>
      <c r="D717" s="24">
        <f t="shared" si="59"/>
        <v>114.19</v>
      </c>
      <c r="E717" s="24">
        <f t="shared" si="60"/>
        <v>108.18</v>
      </c>
      <c r="F717" s="75">
        <v>12</v>
      </c>
    </row>
    <row r="718" spans="1:6" ht="11.1" customHeight="1" x14ac:dyDescent="0.15">
      <c r="A718" s="168" t="s">
        <v>899</v>
      </c>
      <c r="B718" s="168" t="s">
        <v>1696</v>
      </c>
      <c r="C718" s="169">
        <v>71.400000000000006</v>
      </c>
      <c r="D718" s="24">
        <f t="shared" si="59"/>
        <v>67.83</v>
      </c>
      <c r="E718" s="24">
        <f t="shared" si="60"/>
        <v>64.260000000000005</v>
      </c>
      <c r="F718" s="75">
        <v>12</v>
      </c>
    </row>
    <row r="719" spans="1:6" ht="11.1" customHeight="1" x14ac:dyDescent="0.15">
      <c r="A719" s="168" t="s">
        <v>898</v>
      </c>
      <c r="B719" s="168" t="s">
        <v>1697</v>
      </c>
      <c r="C719" s="169">
        <v>54.6</v>
      </c>
      <c r="D719" s="24">
        <f t="shared" si="59"/>
        <v>51.87</v>
      </c>
      <c r="E719" s="24">
        <f t="shared" si="60"/>
        <v>49.14</v>
      </c>
      <c r="F719" s="75">
        <v>12</v>
      </c>
    </row>
    <row r="720" spans="1:6" x14ac:dyDescent="0.15">
      <c r="A720" s="55" t="s">
        <v>901</v>
      </c>
      <c r="B720" s="55" t="s">
        <v>902</v>
      </c>
      <c r="C720" s="52">
        <v>80</v>
      </c>
      <c r="D720" s="184">
        <f t="shared" ref="D720:E722" si="61">C720</f>
        <v>80</v>
      </c>
      <c r="E720" s="184">
        <f t="shared" si="61"/>
        <v>80</v>
      </c>
      <c r="F720" s="75">
        <v>12</v>
      </c>
    </row>
    <row r="721" spans="1:6" x14ac:dyDescent="0.15">
      <c r="A721" s="55" t="s">
        <v>903</v>
      </c>
      <c r="B721" s="55" t="s">
        <v>904</v>
      </c>
      <c r="C721" s="52">
        <v>80</v>
      </c>
      <c r="D721" s="184">
        <f t="shared" si="61"/>
        <v>80</v>
      </c>
      <c r="E721" s="184">
        <f t="shared" si="61"/>
        <v>80</v>
      </c>
      <c r="F721" s="75">
        <v>12</v>
      </c>
    </row>
    <row r="722" spans="1:6" x14ac:dyDescent="0.15">
      <c r="A722" s="55" t="s">
        <v>905</v>
      </c>
      <c r="B722" s="55" t="s">
        <v>906</v>
      </c>
      <c r="C722" s="52">
        <v>80</v>
      </c>
      <c r="D722" s="184">
        <f t="shared" si="61"/>
        <v>80</v>
      </c>
      <c r="E722" s="184">
        <f t="shared" si="61"/>
        <v>80</v>
      </c>
      <c r="F722" s="75">
        <v>12</v>
      </c>
    </row>
    <row r="723" spans="1:6" x14ac:dyDescent="0.15">
      <c r="A723" s="37"/>
      <c r="B723" s="38" t="s">
        <v>907</v>
      </c>
      <c r="C723" s="146" t="s">
        <v>1483</v>
      </c>
      <c r="D723" s="154">
        <v>-0.05</v>
      </c>
      <c r="E723" s="154">
        <v>-0.1</v>
      </c>
      <c r="F723" s="191"/>
    </row>
    <row r="724" spans="1:6" ht="11.1" customHeight="1" x14ac:dyDescent="0.15">
      <c r="A724" s="170" t="s">
        <v>908</v>
      </c>
      <c r="B724" s="170" t="s">
        <v>1698</v>
      </c>
      <c r="C724" s="169">
        <v>81.900000000000006</v>
      </c>
      <c r="D724" s="24">
        <f>C724*0.95</f>
        <v>77.805000000000007</v>
      </c>
      <c r="E724" s="24">
        <f>C724*0.9</f>
        <v>73.710000000000008</v>
      </c>
      <c r="F724" s="75">
        <v>12</v>
      </c>
    </row>
    <row r="725" spans="1:6" ht="11.1" customHeight="1" x14ac:dyDescent="0.15">
      <c r="A725" s="170" t="s">
        <v>910</v>
      </c>
      <c r="B725" s="170" t="s">
        <v>1699</v>
      </c>
      <c r="C725" s="169">
        <v>109.89</v>
      </c>
      <c r="D725" s="24">
        <f t="shared" ref="D725:D738" si="62">C725*0.95</f>
        <v>104.3955</v>
      </c>
      <c r="E725" s="24">
        <f t="shared" ref="E725:E738" si="63">C725*0.9</f>
        <v>98.900999999999996</v>
      </c>
      <c r="F725" s="75">
        <v>12</v>
      </c>
    </row>
    <row r="726" spans="1:6" ht="11.1" customHeight="1" x14ac:dyDescent="0.15">
      <c r="A726" s="170" t="s">
        <v>909</v>
      </c>
      <c r="B726" s="170" t="s">
        <v>1700</v>
      </c>
      <c r="C726" s="169">
        <v>99.65</v>
      </c>
      <c r="D726" s="24">
        <f t="shared" si="62"/>
        <v>94.667500000000004</v>
      </c>
      <c r="E726" s="24">
        <f t="shared" si="63"/>
        <v>89.685000000000002</v>
      </c>
      <c r="F726" s="75">
        <v>12</v>
      </c>
    </row>
    <row r="727" spans="1:6" ht="11.1" customHeight="1" x14ac:dyDescent="0.15">
      <c r="A727" s="170" t="s">
        <v>911</v>
      </c>
      <c r="B727" s="170" t="s">
        <v>1701</v>
      </c>
      <c r="C727" s="169">
        <v>92.82</v>
      </c>
      <c r="D727" s="24">
        <f t="shared" si="62"/>
        <v>88.178999999999988</v>
      </c>
      <c r="E727" s="24">
        <f t="shared" si="63"/>
        <v>83.537999999999997</v>
      </c>
      <c r="F727" s="75">
        <v>12</v>
      </c>
    </row>
    <row r="728" spans="1:6" ht="11.1" customHeight="1" x14ac:dyDescent="0.15">
      <c r="A728" s="170" t="s">
        <v>913</v>
      </c>
      <c r="B728" s="170" t="s">
        <v>1702</v>
      </c>
      <c r="C728" s="169">
        <v>92.82</v>
      </c>
      <c r="D728" s="24">
        <f t="shared" si="62"/>
        <v>88.178999999999988</v>
      </c>
      <c r="E728" s="24">
        <f t="shared" si="63"/>
        <v>83.537999999999997</v>
      </c>
      <c r="F728" s="75">
        <v>12</v>
      </c>
    </row>
    <row r="729" spans="1:6" ht="11.1" customHeight="1" x14ac:dyDescent="0.15">
      <c r="A729" s="170" t="s">
        <v>912</v>
      </c>
      <c r="B729" s="170" t="s">
        <v>1703</v>
      </c>
      <c r="C729" s="169">
        <v>92.82</v>
      </c>
      <c r="D729" s="24">
        <f t="shared" si="62"/>
        <v>88.178999999999988</v>
      </c>
      <c r="E729" s="24">
        <f t="shared" si="63"/>
        <v>83.537999999999997</v>
      </c>
      <c r="F729" s="75">
        <v>12</v>
      </c>
    </row>
    <row r="730" spans="1:6" ht="11.1" customHeight="1" x14ac:dyDescent="0.15">
      <c r="A730" s="170" t="s">
        <v>914</v>
      </c>
      <c r="B730" s="170" t="s">
        <v>1704</v>
      </c>
      <c r="C730" s="169">
        <v>113.98</v>
      </c>
      <c r="D730" s="24">
        <f t="shared" si="62"/>
        <v>108.28099999999999</v>
      </c>
      <c r="E730" s="24">
        <f t="shared" si="63"/>
        <v>102.58200000000001</v>
      </c>
      <c r="F730" s="75">
        <v>12</v>
      </c>
    </row>
    <row r="731" spans="1:6" ht="11.1" customHeight="1" x14ac:dyDescent="0.15">
      <c r="A731" s="170" t="s">
        <v>915</v>
      </c>
      <c r="B731" s="170" t="s">
        <v>1705</v>
      </c>
      <c r="C731" s="169">
        <v>81.900000000000006</v>
      </c>
      <c r="D731" s="24">
        <f t="shared" si="62"/>
        <v>77.805000000000007</v>
      </c>
      <c r="E731" s="24">
        <f t="shared" si="63"/>
        <v>73.710000000000008</v>
      </c>
      <c r="F731" s="75">
        <v>12</v>
      </c>
    </row>
    <row r="732" spans="1:6" ht="11.1" customHeight="1" x14ac:dyDescent="0.15">
      <c r="A732" s="170" t="s">
        <v>916</v>
      </c>
      <c r="B732" s="170" t="s">
        <v>1706</v>
      </c>
      <c r="C732" s="169">
        <v>75.08</v>
      </c>
      <c r="D732" s="24">
        <f t="shared" si="62"/>
        <v>71.325999999999993</v>
      </c>
      <c r="E732" s="24">
        <f t="shared" si="63"/>
        <v>67.572000000000003</v>
      </c>
      <c r="F732" s="75">
        <v>12</v>
      </c>
    </row>
    <row r="733" spans="1:6" ht="11.1" customHeight="1" x14ac:dyDescent="0.15">
      <c r="A733" s="170" t="s">
        <v>917</v>
      </c>
      <c r="B733" s="170" t="s">
        <v>1707</v>
      </c>
      <c r="C733" s="169">
        <v>113.47</v>
      </c>
      <c r="D733" s="24">
        <f t="shared" si="62"/>
        <v>107.79649999999999</v>
      </c>
      <c r="E733" s="24">
        <f t="shared" si="63"/>
        <v>102.123</v>
      </c>
      <c r="F733" s="75">
        <v>12</v>
      </c>
    </row>
    <row r="734" spans="1:6" ht="11.1" customHeight="1" x14ac:dyDescent="0.15">
      <c r="A734" s="170" t="s">
        <v>918</v>
      </c>
      <c r="B734" s="170" t="s">
        <v>1708</v>
      </c>
      <c r="C734" s="169">
        <v>131.07999999999998</v>
      </c>
      <c r="D734" s="24">
        <f t="shared" si="62"/>
        <v>124.52599999999998</v>
      </c>
      <c r="E734" s="24">
        <f t="shared" si="63"/>
        <v>117.97199999999999</v>
      </c>
      <c r="F734" s="75">
        <v>12</v>
      </c>
    </row>
    <row r="735" spans="1:6" ht="11.1" customHeight="1" x14ac:dyDescent="0.15">
      <c r="A735" s="170" t="s">
        <v>919</v>
      </c>
      <c r="B735" s="170" t="s">
        <v>1709</v>
      </c>
      <c r="C735" s="169">
        <v>147.13</v>
      </c>
      <c r="D735" s="24">
        <f t="shared" si="62"/>
        <v>139.77349999999998</v>
      </c>
      <c r="E735" s="24">
        <f t="shared" si="63"/>
        <v>132.417</v>
      </c>
      <c r="F735" s="75">
        <v>12</v>
      </c>
    </row>
    <row r="736" spans="1:6" ht="11.1" customHeight="1" x14ac:dyDescent="0.15">
      <c r="A736" s="170" t="s">
        <v>922</v>
      </c>
      <c r="B736" s="170" t="s">
        <v>1710</v>
      </c>
      <c r="C736" s="169">
        <v>94.5</v>
      </c>
      <c r="D736" s="24">
        <f t="shared" si="62"/>
        <v>89.774999999999991</v>
      </c>
      <c r="E736" s="24">
        <f t="shared" si="63"/>
        <v>85.05</v>
      </c>
      <c r="F736" s="75">
        <v>12</v>
      </c>
    </row>
    <row r="737" spans="1:6" ht="11.1" customHeight="1" x14ac:dyDescent="0.15">
      <c r="A737" s="170" t="s">
        <v>921</v>
      </c>
      <c r="B737" s="170" t="s">
        <v>1711</v>
      </c>
      <c r="C737" s="169">
        <v>71.400000000000006</v>
      </c>
      <c r="D737" s="24">
        <f t="shared" si="62"/>
        <v>67.83</v>
      </c>
      <c r="E737" s="24">
        <f t="shared" si="63"/>
        <v>64.260000000000005</v>
      </c>
      <c r="F737" s="75">
        <v>12</v>
      </c>
    </row>
    <row r="738" spans="1:6" ht="11.1" customHeight="1" x14ac:dyDescent="0.15">
      <c r="A738" s="170" t="s">
        <v>920</v>
      </c>
      <c r="B738" s="170" t="s">
        <v>1712</v>
      </c>
      <c r="C738" s="169">
        <v>54.6</v>
      </c>
      <c r="D738" s="24">
        <f t="shared" si="62"/>
        <v>51.87</v>
      </c>
      <c r="E738" s="24">
        <f t="shared" si="63"/>
        <v>49.14</v>
      </c>
      <c r="F738" s="75">
        <v>12</v>
      </c>
    </row>
    <row r="739" spans="1:6" x14ac:dyDescent="0.15">
      <c r="A739" s="55" t="s">
        <v>923</v>
      </c>
      <c r="B739" s="55" t="s">
        <v>924</v>
      </c>
      <c r="C739" s="52">
        <v>80</v>
      </c>
      <c r="D739" s="184">
        <f t="shared" ref="D739:E743" si="64">C739</f>
        <v>80</v>
      </c>
      <c r="E739" s="184">
        <f t="shared" si="64"/>
        <v>80</v>
      </c>
      <c r="F739" s="75">
        <v>12</v>
      </c>
    </row>
    <row r="740" spans="1:6" x14ac:dyDescent="0.15">
      <c r="A740" s="55" t="s">
        <v>925</v>
      </c>
      <c r="B740" s="55" t="s">
        <v>926</v>
      </c>
      <c r="C740" s="52">
        <v>80</v>
      </c>
      <c r="D740" s="184">
        <f t="shared" si="64"/>
        <v>80</v>
      </c>
      <c r="E740" s="184">
        <f t="shared" si="64"/>
        <v>80</v>
      </c>
      <c r="F740" s="75">
        <v>12</v>
      </c>
    </row>
    <row r="741" spans="1:6" x14ac:dyDescent="0.15">
      <c r="A741" s="55" t="s">
        <v>927</v>
      </c>
      <c r="B741" s="55" t="s">
        <v>928</v>
      </c>
      <c r="C741" s="52">
        <v>80</v>
      </c>
      <c r="D741" s="184">
        <f t="shared" si="64"/>
        <v>80</v>
      </c>
      <c r="E741" s="184">
        <f t="shared" si="64"/>
        <v>80</v>
      </c>
      <c r="F741" s="75">
        <v>12</v>
      </c>
    </row>
    <row r="742" spans="1:6" x14ac:dyDescent="0.15">
      <c r="A742" s="55" t="s">
        <v>929</v>
      </c>
      <c r="B742" s="55" t="s">
        <v>930</v>
      </c>
      <c r="C742" s="52">
        <v>80</v>
      </c>
      <c r="D742" s="184">
        <f t="shared" si="64"/>
        <v>80</v>
      </c>
      <c r="E742" s="184">
        <f t="shared" si="64"/>
        <v>80</v>
      </c>
      <c r="F742" s="75">
        <v>12</v>
      </c>
    </row>
    <row r="743" spans="1:6" x14ac:dyDescent="0.15">
      <c r="A743" s="55" t="s">
        <v>931</v>
      </c>
      <c r="B743" s="55" t="s">
        <v>932</v>
      </c>
      <c r="C743" s="52">
        <v>80</v>
      </c>
      <c r="D743" s="184">
        <f t="shared" si="64"/>
        <v>80</v>
      </c>
      <c r="E743" s="184">
        <f t="shared" si="64"/>
        <v>80</v>
      </c>
      <c r="F743" s="75">
        <v>12</v>
      </c>
    </row>
    <row r="744" spans="1:6" x14ac:dyDescent="0.15">
      <c r="A744" s="37"/>
      <c r="B744" s="38" t="s">
        <v>933</v>
      </c>
      <c r="C744" s="146" t="s">
        <v>1483</v>
      </c>
      <c r="D744" s="154">
        <v>-0.05</v>
      </c>
      <c r="E744" s="154">
        <v>-0.1</v>
      </c>
      <c r="F744" s="191"/>
    </row>
    <row r="745" spans="1:6" ht="11.1" customHeight="1" x14ac:dyDescent="0.15">
      <c r="A745" s="173" t="s">
        <v>934</v>
      </c>
      <c r="B745" s="173" t="s">
        <v>1713</v>
      </c>
      <c r="C745" s="167">
        <v>75</v>
      </c>
      <c r="D745" s="167">
        <v>75</v>
      </c>
      <c r="E745" s="167">
        <v>75</v>
      </c>
      <c r="F745" s="75">
        <v>12</v>
      </c>
    </row>
    <row r="746" spans="1:6" ht="11.1" customHeight="1" x14ac:dyDescent="0.15">
      <c r="A746" s="173" t="s">
        <v>936</v>
      </c>
      <c r="B746" s="173" t="s">
        <v>1714</v>
      </c>
      <c r="C746" s="167">
        <v>75</v>
      </c>
      <c r="D746" s="167">
        <v>75</v>
      </c>
      <c r="E746" s="167">
        <v>75</v>
      </c>
      <c r="F746" s="75">
        <v>12</v>
      </c>
    </row>
    <row r="747" spans="1:6" ht="11.1" customHeight="1" x14ac:dyDescent="0.15">
      <c r="A747" s="173" t="s">
        <v>935</v>
      </c>
      <c r="B747" s="173" t="s">
        <v>1715</v>
      </c>
      <c r="C747" s="167">
        <v>75</v>
      </c>
      <c r="D747" s="167">
        <v>75</v>
      </c>
      <c r="E747" s="167">
        <v>75</v>
      </c>
      <c r="F747" s="75">
        <v>12</v>
      </c>
    </row>
    <row r="748" spans="1:6" ht="11.1" customHeight="1" x14ac:dyDescent="0.15">
      <c r="A748" s="173" t="s">
        <v>937</v>
      </c>
      <c r="B748" s="173" t="s">
        <v>1716</v>
      </c>
      <c r="C748" s="167">
        <v>80</v>
      </c>
      <c r="D748" s="167">
        <v>80</v>
      </c>
      <c r="E748" s="167">
        <v>80</v>
      </c>
      <c r="F748" s="75">
        <v>12</v>
      </c>
    </row>
    <row r="749" spans="1:6" ht="11.1" customHeight="1" x14ac:dyDescent="0.15">
      <c r="A749" s="173" t="s">
        <v>939</v>
      </c>
      <c r="B749" s="173" t="s">
        <v>1717</v>
      </c>
      <c r="C749" s="167">
        <v>80</v>
      </c>
      <c r="D749" s="167">
        <v>80</v>
      </c>
      <c r="E749" s="167">
        <v>80</v>
      </c>
      <c r="F749" s="75">
        <v>12</v>
      </c>
    </row>
    <row r="750" spans="1:6" ht="11.1" customHeight="1" x14ac:dyDescent="0.15">
      <c r="A750" s="173" t="s">
        <v>938</v>
      </c>
      <c r="B750" s="173" t="s">
        <v>1718</v>
      </c>
      <c r="C750" s="167">
        <v>80</v>
      </c>
      <c r="D750" s="167">
        <v>80</v>
      </c>
      <c r="E750" s="167">
        <v>80</v>
      </c>
      <c r="F750" s="75">
        <v>12</v>
      </c>
    </row>
    <row r="751" spans="1:6" ht="11.1" customHeight="1" x14ac:dyDescent="0.15">
      <c r="A751" s="173" t="s">
        <v>940</v>
      </c>
      <c r="B751" s="173" t="s">
        <v>1719</v>
      </c>
      <c r="C751" s="167">
        <v>100</v>
      </c>
      <c r="D751" s="167">
        <v>100</v>
      </c>
      <c r="E751" s="167">
        <v>100</v>
      </c>
      <c r="F751" s="75">
        <v>12</v>
      </c>
    </row>
    <row r="752" spans="1:6" ht="11.1" customHeight="1" x14ac:dyDescent="0.15">
      <c r="A752" s="173" t="s">
        <v>941</v>
      </c>
      <c r="B752" s="173" t="s">
        <v>1720</v>
      </c>
      <c r="C752" s="167">
        <v>75</v>
      </c>
      <c r="D752" s="167">
        <v>75</v>
      </c>
      <c r="E752" s="167">
        <v>75</v>
      </c>
      <c r="F752" s="75">
        <v>12</v>
      </c>
    </row>
    <row r="753" spans="1:6" ht="11.1" customHeight="1" x14ac:dyDescent="0.15">
      <c r="A753" s="173" t="s">
        <v>942</v>
      </c>
      <c r="B753" s="173" t="s">
        <v>1721</v>
      </c>
      <c r="C753" s="167">
        <v>75</v>
      </c>
      <c r="D753" s="167">
        <v>75</v>
      </c>
      <c r="E753" s="167">
        <v>75</v>
      </c>
      <c r="F753" s="75">
        <v>12</v>
      </c>
    </row>
    <row r="754" spans="1:6" ht="11.1" customHeight="1" x14ac:dyDescent="0.15">
      <c r="A754" s="173" t="s">
        <v>943</v>
      </c>
      <c r="B754" s="173" t="s">
        <v>1722</v>
      </c>
      <c r="C754" s="167">
        <v>100</v>
      </c>
      <c r="D754" s="167">
        <v>100</v>
      </c>
      <c r="E754" s="167">
        <v>100</v>
      </c>
      <c r="F754" s="75">
        <v>12</v>
      </c>
    </row>
    <row r="755" spans="1:6" ht="11.1" customHeight="1" x14ac:dyDescent="0.15">
      <c r="A755" s="173" t="s">
        <v>944</v>
      </c>
      <c r="B755" s="173" t="s">
        <v>1723</v>
      </c>
      <c r="C755" s="167">
        <v>110</v>
      </c>
      <c r="D755" s="167">
        <v>110</v>
      </c>
      <c r="E755" s="167">
        <v>110</v>
      </c>
      <c r="F755" s="75">
        <v>12</v>
      </c>
    </row>
    <row r="756" spans="1:6" ht="11.1" customHeight="1" x14ac:dyDescent="0.15">
      <c r="A756" s="173" t="s">
        <v>947</v>
      </c>
      <c r="B756" s="173" t="s">
        <v>1724</v>
      </c>
      <c r="C756" s="167">
        <v>90</v>
      </c>
      <c r="D756" s="167">
        <v>90</v>
      </c>
      <c r="E756" s="167">
        <v>90</v>
      </c>
      <c r="F756" s="75">
        <v>12</v>
      </c>
    </row>
    <row r="757" spans="1:6" ht="11.1" customHeight="1" x14ac:dyDescent="0.15">
      <c r="A757" s="173" t="s">
        <v>946</v>
      </c>
      <c r="B757" s="173" t="s">
        <v>1725</v>
      </c>
      <c r="C757" s="167">
        <v>70</v>
      </c>
      <c r="D757" s="167">
        <v>70</v>
      </c>
      <c r="E757" s="167">
        <v>70</v>
      </c>
      <c r="F757" s="75">
        <v>12</v>
      </c>
    </row>
    <row r="758" spans="1:6" ht="11.1" customHeight="1" x14ac:dyDescent="0.15">
      <c r="A758" s="173" t="s">
        <v>945</v>
      </c>
      <c r="B758" s="173" t="s">
        <v>1726</v>
      </c>
      <c r="C758" s="167">
        <v>50</v>
      </c>
      <c r="D758" s="167">
        <v>50</v>
      </c>
      <c r="E758" s="167">
        <v>50</v>
      </c>
      <c r="F758" s="75">
        <v>12</v>
      </c>
    </row>
    <row r="759" spans="1:6" x14ac:dyDescent="0.15">
      <c r="A759" s="55" t="s">
        <v>948</v>
      </c>
      <c r="B759" s="55" t="s">
        <v>949</v>
      </c>
      <c r="C759" s="52">
        <v>80</v>
      </c>
      <c r="D759" s="52">
        <f>C759</f>
        <v>80</v>
      </c>
      <c r="E759" s="52">
        <f>C759</f>
        <v>80</v>
      </c>
      <c r="F759" s="75">
        <v>12</v>
      </c>
    </row>
    <row r="760" spans="1:6" x14ac:dyDescent="0.15">
      <c r="A760" s="55" t="s">
        <v>950</v>
      </c>
      <c r="B760" s="55" t="s">
        <v>951</v>
      </c>
      <c r="C760" s="52">
        <v>80</v>
      </c>
      <c r="D760" s="52">
        <f>C760</f>
        <v>80</v>
      </c>
      <c r="E760" s="52">
        <f>C760</f>
        <v>80</v>
      </c>
      <c r="F760" s="75">
        <v>12</v>
      </c>
    </row>
    <row r="761" spans="1:6" x14ac:dyDescent="0.15">
      <c r="A761" s="55" t="s">
        <v>954</v>
      </c>
      <c r="B761" s="55" t="s">
        <v>955</v>
      </c>
      <c r="C761" s="52">
        <v>80</v>
      </c>
      <c r="D761" s="52">
        <f>C761</f>
        <v>80</v>
      </c>
      <c r="E761" s="52">
        <f>C761</f>
        <v>80</v>
      </c>
      <c r="F761" s="75">
        <v>12</v>
      </c>
    </row>
    <row r="762" spans="1:6" x14ac:dyDescent="0.15">
      <c r="A762" s="55" t="s">
        <v>956</v>
      </c>
      <c r="B762" s="55" t="s">
        <v>957</v>
      </c>
      <c r="C762" s="52">
        <v>80</v>
      </c>
      <c r="D762" s="52">
        <f>C762</f>
        <v>80</v>
      </c>
      <c r="E762" s="52">
        <f>C762</f>
        <v>80</v>
      </c>
      <c r="F762" s="75">
        <v>12</v>
      </c>
    </row>
    <row r="763" spans="1:6" x14ac:dyDescent="0.15">
      <c r="A763" s="37"/>
      <c r="B763" s="38" t="s">
        <v>958</v>
      </c>
      <c r="C763" s="146" t="s">
        <v>1483</v>
      </c>
      <c r="D763" s="154">
        <v>-0.05</v>
      </c>
      <c r="E763" s="154">
        <v>-0.1</v>
      </c>
      <c r="F763" s="191"/>
    </row>
    <row r="764" spans="1:6" ht="11.1" customHeight="1" x14ac:dyDescent="0.15">
      <c r="A764" s="173" t="s">
        <v>959</v>
      </c>
      <c r="B764" s="173" t="s">
        <v>1728</v>
      </c>
      <c r="C764" s="167">
        <v>75</v>
      </c>
      <c r="D764" s="167">
        <v>75</v>
      </c>
      <c r="E764" s="167">
        <v>75</v>
      </c>
      <c r="F764" s="75">
        <v>12</v>
      </c>
    </row>
    <row r="765" spans="1:6" ht="11.1" customHeight="1" x14ac:dyDescent="0.15">
      <c r="A765" s="173" t="s">
        <v>961</v>
      </c>
      <c r="B765" s="173" t="s">
        <v>1729</v>
      </c>
      <c r="C765" s="167">
        <v>75</v>
      </c>
      <c r="D765" s="167">
        <v>75</v>
      </c>
      <c r="E765" s="167">
        <v>75</v>
      </c>
      <c r="F765" s="75">
        <v>12</v>
      </c>
    </row>
    <row r="766" spans="1:6" ht="11.1" customHeight="1" x14ac:dyDescent="0.15">
      <c r="A766" s="173" t="s">
        <v>960</v>
      </c>
      <c r="B766" s="173" t="s">
        <v>1730</v>
      </c>
      <c r="C766" s="167">
        <v>75</v>
      </c>
      <c r="D766" s="167">
        <v>75</v>
      </c>
      <c r="E766" s="167">
        <v>75</v>
      </c>
      <c r="F766" s="75">
        <v>12</v>
      </c>
    </row>
    <row r="767" spans="1:6" ht="11.1" customHeight="1" x14ac:dyDescent="0.15">
      <c r="A767" s="173" t="s">
        <v>962</v>
      </c>
      <c r="B767" s="173" t="s">
        <v>1731</v>
      </c>
      <c r="C767" s="167">
        <v>80</v>
      </c>
      <c r="D767" s="167">
        <v>80</v>
      </c>
      <c r="E767" s="167">
        <v>80</v>
      </c>
      <c r="F767" s="75">
        <v>12</v>
      </c>
    </row>
    <row r="768" spans="1:6" ht="11.1" customHeight="1" x14ac:dyDescent="0.15">
      <c r="A768" s="173" t="s">
        <v>963</v>
      </c>
      <c r="B768" s="173" t="s">
        <v>1732</v>
      </c>
      <c r="C768" s="167">
        <v>80</v>
      </c>
      <c r="D768" s="167">
        <v>80</v>
      </c>
      <c r="E768" s="167">
        <v>80</v>
      </c>
      <c r="F768" s="75">
        <v>12</v>
      </c>
    </row>
    <row r="769" spans="1:6" ht="11.1" customHeight="1" x14ac:dyDescent="0.15">
      <c r="A769" s="173" t="s">
        <v>964</v>
      </c>
      <c r="B769" s="173" t="s">
        <v>1733</v>
      </c>
      <c r="C769" s="167">
        <v>100</v>
      </c>
      <c r="D769" s="167">
        <v>100</v>
      </c>
      <c r="E769" s="167">
        <v>100</v>
      </c>
      <c r="F769" s="75">
        <v>12</v>
      </c>
    </row>
    <row r="770" spans="1:6" ht="11.1" customHeight="1" x14ac:dyDescent="0.15">
      <c r="A770" s="173" t="s">
        <v>965</v>
      </c>
      <c r="B770" s="173" t="s">
        <v>1734</v>
      </c>
      <c r="C770" s="167">
        <v>75</v>
      </c>
      <c r="D770" s="167">
        <v>75</v>
      </c>
      <c r="E770" s="167">
        <v>75</v>
      </c>
      <c r="F770" s="75">
        <v>12</v>
      </c>
    </row>
    <row r="771" spans="1:6" ht="11.1" customHeight="1" x14ac:dyDescent="0.15">
      <c r="A771" s="173" t="s">
        <v>966</v>
      </c>
      <c r="B771" s="173" t="s">
        <v>1735</v>
      </c>
      <c r="C771" s="167">
        <v>75</v>
      </c>
      <c r="D771" s="167">
        <v>75</v>
      </c>
      <c r="E771" s="167">
        <v>75</v>
      </c>
      <c r="F771" s="75">
        <v>12</v>
      </c>
    </row>
    <row r="772" spans="1:6" ht="11.1" customHeight="1" x14ac:dyDescent="0.15">
      <c r="A772" s="173" t="s">
        <v>967</v>
      </c>
      <c r="B772" s="173" t="s">
        <v>1736</v>
      </c>
      <c r="C772" s="167">
        <v>100</v>
      </c>
      <c r="D772" s="167">
        <v>100</v>
      </c>
      <c r="E772" s="167">
        <v>100</v>
      </c>
      <c r="F772" s="75">
        <v>12</v>
      </c>
    </row>
    <row r="773" spans="1:6" ht="11.1" customHeight="1" x14ac:dyDescent="0.15">
      <c r="A773" s="173" t="s">
        <v>968</v>
      </c>
      <c r="B773" s="173" t="s">
        <v>1737</v>
      </c>
      <c r="C773" s="167">
        <v>110</v>
      </c>
      <c r="D773" s="167">
        <v>110</v>
      </c>
      <c r="E773" s="167">
        <v>110</v>
      </c>
      <c r="F773" s="75">
        <v>12</v>
      </c>
    </row>
    <row r="774" spans="1:6" ht="11.1" customHeight="1" x14ac:dyDescent="0.15">
      <c r="A774" s="173" t="s">
        <v>971</v>
      </c>
      <c r="B774" s="173" t="s">
        <v>1738</v>
      </c>
      <c r="C774" s="167">
        <v>90</v>
      </c>
      <c r="D774" s="167">
        <v>90</v>
      </c>
      <c r="E774" s="167">
        <v>90</v>
      </c>
      <c r="F774" s="75">
        <v>12</v>
      </c>
    </row>
    <row r="775" spans="1:6" ht="11.1" customHeight="1" x14ac:dyDescent="0.15">
      <c r="A775" s="173" t="s">
        <v>970</v>
      </c>
      <c r="B775" s="173" t="s">
        <v>1739</v>
      </c>
      <c r="C775" s="167">
        <v>70</v>
      </c>
      <c r="D775" s="167">
        <v>70</v>
      </c>
      <c r="E775" s="167">
        <v>70</v>
      </c>
      <c r="F775" s="75">
        <v>12</v>
      </c>
    </row>
    <row r="776" spans="1:6" ht="11.1" customHeight="1" x14ac:dyDescent="0.15">
      <c r="A776" s="173" t="s">
        <v>969</v>
      </c>
      <c r="B776" s="173" t="s">
        <v>1740</v>
      </c>
      <c r="C776" s="167">
        <v>50</v>
      </c>
      <c r="D776" s="167">
        <v>50</v>
      </c>
      <c r="E776" s="167">
        <v>50</v>
      </c>
      <c r="F776" s="75">
        <v>12</v>
      </c>
    </row>
    <row r="777" spans="1:6" x14ac:dyDescent="0.15">
      <c r="A777" s="56" t="s">
        <v>972</v>
      </c>
      <c r="B777" s="55" t="s">
        <v>973</v>
      </c>
      <c r="C777" s="52">
        <v>80</v>
      </c>
      <c r="D777" s="52">
        <v>135</v>
      </c>
      <c r="E777" s="52">
        <v>135</v>
      </c>
      <c r="F777" s="75">
        <v>12</v>
      </c>
    </row>
    <row r="778" spans="1:6" x14ac:dyDescent="0.15">
      <c r="A778" s="56" t="s">
        <v>974</v>
      </c>
      <c r="B778" s="55" t="s">
        <v>975</v>
      </c>
      <c r="C778" s="52">
        <v>80</v>
      </c>
      <c r="D778" s="52">
        <v>145</v>
      </c>
      <c r="E778" s="52">
        <v>145</v>
      </c>
      <c r="F778" s="75">
        <v>12</v>
      </c>
    </row>
    <row r="779" spans="1:6" x14ac:dyDescent="0.15">
      <c r="A779" s="56" t="s">
        <v>976</v>
      </c>
      <c r="B779" s="55" t="s">
        <v>977</v>
      </c>
      <c r="C779" s="52">
        <v>80</v>
      </c>
      <c r="D779" s="52">
        <v>145</v>
      </c>
      <c r="E779" s="52">
        <v>145</v>
      </c>
      <c r="F779" s="75">
        <v>12</v>
      </c>
    </row>
    <row r="780" spans="1:6" x14ac:dyDescent="0.15">
      <c r="A780" s="20"/>
      <c r="B780" s="21" t="s">
        <v>978</v>
      </c>
      <c r="C780" s="146" t="s">
        <v>1483</v>
      </c>
      <c r="D780" s="154">
        <v>-0.05</v>
      </c>
      <c r="E780" s="154">
        <v>-0.1</v>
      </c>
      <c r="F780" s="186"/>
    </row>
    <row r="781" spans="1:6" s="58" customFormat="1" ht="11.25" hidden="1" customHeight="1" outlineLevel="1" x14ac:dyDescent="0.2">
      <c r="A781" s="57" t="s">
        <v>979</v>
      </c>
      <c r="B781" s="57" t="s">
        <v>980</v>
      </c>
      <c r="C781" s="139">
        <v>16.100000000000001</v>
      </c>
      <c r="D781" s="48">
        <f t="shared" ref="D781:D790" si="65">ROUND(C781*0.95,2)</f>
        <v>15.3</v>
      </c>
      <c r="E781" s="48">
        <f t="shared" ref="E781:E790" si="66">ROUND(C781*0.9,2)</f>
        <v>14.49</v>
      </c>
      <c r="F781" s="75">
        <v>100</v>
      </c>
    </row>
    <row r="782" spans="1:6" s="58" customFormat="1" ht="11.25" hidden="1" customHeight="1" outlineLevel="1" x14ac:dyDescent="0.2">
      <c r="A782" s="57" t="s">
        <v>981</v>
      </c>
      <c r="B782" s="57" t="s">
        <v>982</v>
      </c>
      <c r="C782" s="139">
        <v>7.02</v>
      </c>
      <c r="D782" s="48">
        <f t="shared" si="65"/>
        <v>6.67</v>
      </c>
      <c r="E782" s="48">
        <f t="shared" si="66"/>
        <v>6.32</v>
      </c>
      <c r="F782" s="75">
        <v>100</v>
      </c>
    </row>
    <row r="783" spans="1:6" s="58" customFormat="1" ht="11.25" hidden="1" customHeight="1" outlineLevel="1" x14ac:dyDescent="0.2">
      <c r="A783" s="57" t="s">
        <v>983</v>
      </c>
      <c r="B783" s="57" t="s">
        <v>984</v>
      </c>
      <c r="C783" s="139">
        <v>20.07</v>
      </c>
      <c r="D783" s="48">
        <f t="shared" si="65"/>
        <v>19.07</v>
      </c>
      <c r="E783" s="48">
        <f t="shared" si="66"/>
        <v>18.059999999999999</v>
      </c>
      <c r="F783" s="75">
        <v>50</v>
      </c>
    </row>
    <row r="784" spans="1:6" s="58" customFormat="1" ht="11.25" hidden="1" customHeight="1" outlineLevel="1" x14ac:dyDescent="0.2">
      <c r="A784" s="57" t="s">
        <v>985</v>
      </c>
      <c r="B784" s="57" t="s">
        <v>986</v>
      </c>
      <c r="C784" s="139">
        <v>7.23</v>
      </c>
      <c r="D784" s="48">
        <f t="shared" si="65"/>
        <v>6.87</v>
      </c>
      <c r="E784" s="48">
        <f t="shared" si="66"/>
        <v>6.51</v>
      </c>
      <c r="F784" s="75">
        <v>100</v>
      </c>
    </row>
    <row r="785" spans="1:6" s="58" customFormat="1" ht="11.25" hidden="1" customHeight="1" outlineLevel="1" x14ac:dyDescent="0.2">
      <c r="A785" s="57" t="s">
        <v>987</v>
      </c>
      <c r="B785" s="57" t="s">
        <v>988</v>
      </c>
      <c r="C785" s="139">
        <v>9.1</v>
      </c>
      <c r="D785" s="48">
        <f t="shared" si="65"/>
        <v>8.65</v>
      </c>
      <c r="E785" s="48">
        <f t="shared" si="66"/>
        <v>8.19</v>
      </c>
      <c r="F785" s="75">
        <v>100</v>
      </c>
    </row>
    <row r="786" spans="1:6" s="58" customFormat="1" ht="11.25" hidden="1" customHeight="1" outlineLevel="1" x14ac:dyDescent="0.2">
      <c r="A786" s="57" t="s">
        <v>989</v>
      </c>
      <c r="B786" s="57" t="s">
        <v>990</v>
      </c>
      <c r="C786" s="139">
        <v>32.17</v>
      </c>
      <c r="D786" s="48">
        <f t="shared" si="65"/>
        <v>30.56</v>
      </c>
      <c r="E786" s="48">
        <f t="shared" si="66"/>
        <v>28.95</v>
      </c>
      <c r="F786" s="75">
        <v>40</v>
      </c>
    </row>
    <row r="787" spans="1:6" s="58" customFormat="1" ht="11.25" hidden="1" customHeight="1" outlineLevel="1" x14ac:dyDescent="0.2">
      <c r="A787" s="57" t="s">
        <v>991</v>
      </c>
      <c r="B787" s="57" t="s">
        <v>992</v>
      </c>
      <c r="C787" s="139">
        <v>9.5</v>
      </c>
      <c r="D787" s="48">
        <f t="shared" si="65"/>
        <v>9.0299999999999994</v>
      </c>
      <c r="E787" s="48">
        <f t="shared" si="66"/>
        <v>8.5500000000000007</v>
      </c>
      <c r="F787" s="75">
        <v>100</v>
      </c>
    </row>
    <row r="788" spans="1:6" hidden="1" outlineLevel="1" x14ac:dyDescent="0.15">
      <c r="A788" s="39" t="s">
        <v>993</v>
      </c>
      <c r="B788" s="39" t="s">
        <v>994</v>
      </c>
      <c r="C788" s="63">
        <v>1.2888888888888888</v>
      </c>
      <c r="D788" s="48">
        <f t="shared" si="65"/>
        <v>1.22</v>
      </c>
      <c r="E788" s="48">
        <f t="shared" si="66"/>
        <v>1.1599999999999999</v>
      </c>
      <c r="F788" s="75">
        <v>100</v>
      </c>
    </row>
    <row r="789" spans="1:6" hidden="1" outlineLevel="1" x14ac:dyDescent="0.15">
      <c r="A789" s="39" t="s">
        <v>995</v>
      </c>
      <c r="B789" s="39" t="s">
        <v>996</v>
      </c>
      <c r="C789" s="63">
        <v>1.2888888888888888</v>
      </c>
      <c r="D789" s="48">
        <f t="shared" si="65"/>
        <v>1.22</v>
      </c>
      <c r="E789" s="48">
        <f t="shared" si="66"/>
        <v>1.1599999999999999</v>
      </c>
      <c r="F789" s="75">
        <v>100</v>
      </c>
    </row>
    <row r="790" spans="1:6" hidden="1" outlineLevel="1" x14ac:dyDescent="0.15">
      <c r="A790" s="39" t="s">
        <v>997</v>
      </c>
      <c r="B790" s="39" t="s">
        <v>998</v>
      </c>
      <c r="C790" s="63">
        <v>1.4777777777777779</v>
      </c>
      <c r="D790" s="48">
        <f t="shared" si="65"/>
        <v>1.4</v>
      </c>
      <c r="E790" s="48">
        <f t="shared" si="66"/>
        <v>1.33</v>
      </c>
      <c r="F790" s="75">
        <v>90</v>
      </c>
    </row>
    <row r="791" spans="1:6" collapsed="1" x14ac:dyDescent="0.15">
      <c r="A791" s="39" t="s">
        <v>999</v>
      </c>
      <c r="B791" s="39" t="s">
        <v>1000</v>
      </c>
      <c r="C791" s="63">
        <v>17</v>
      </c>
      <c r="D791" s="48">
        <f t="shared" ref="D791:D803" si="67">C791</f>
        <v>17</v>
      </c>
      <c r="E791" s="48">
        <f t="shared" ref="E791:E803" si="68">C791</f>
        <v>17</v>
      </c>
      <c r="F791" s="75">
        <v>10</v>
      </c>
    </row>
    <row r="792" spans="1:6" x14ac:dyDescent="0.15">
      <c r="A792" s="39" t="s">
        <v>1001</v>
      </c>
      <c r="B792" s="39" t="s">
        <v>1002</v>
      </c>
      <c r="C792" s="63">
        <v>17</v>
      </c>
      <c r="D792" s="48">
        <f t="shared" si="67"/>
        <v>17</v>
      </c>
      <c r="E792" s="48">
        <f t="shared" si="68"/>
        <v>17</v>
      </c>
      <c r="F792" s="75">
        <v>10</v>
      </c>
    </row>
    <row r="793" spans="1:6" hidden="1" outlineLevel="1" x14ac:dyDescent="0.15">
      <c r="A793" s="39" t="s">
        <v>1003</v>
      </c>
      <c r="B793" s="39" t="s">
        <v>1004</v>
      </c>
      <c r="C793" s="63">
        <v>17</v>
      </c>
      <c r="D793" s="48">
        <f t="shared" si="67"/>
        <v>17</v>
      </c>
      <c r="E793" s="48">
        <f t="shared" si="68"/>
        <v>17</v>
      </c>
      <c r="F793" s="75">
        <v>10</v>
      </c>
    </row>
    <row r="794" spans="1:6" hidden="1" outlineLevel="1" x14ac:dyDescent="0.15">
      <c r="A794" s="39" t="s">
        <v>1005</v>
      </c>
      <c r="B794" s="39" t="s">
        <v>1006</v>
      </c>
      <c r="C794" s="63">
        <v>17</v>
      </c>
      <c r="D794" s="48">
        <f t="shared" si="67"/>
        <v>17</v>
      </c>
      <c r="E794" s="48">
        <f t="shared" si="68"/>
        <v>17</v>
      </c>
      <c r="F794" s="75">
        <v>10</v>
      </c>
    </row>
    <row r="795" spans="1:6" collapsed="1" x14ac:dyDescent="0.15">
      <c r="A795" s="39" t="s">
        <v>1007</v>
      </c>
      <c r="B795" s="39" t="s">
        <v>1008</v>
      </c>
      <c r="C795" s="63">
        <v>17</v>
      </c>
      <c r="D795" s="48">
        <f t="shared" si="67"/>
        <v>17</v>
      </c>
      <c r="E795" s="48">
        <f t="shared" si="68"/>
        <v>17</v>
      </c>
      <c r="F795" s="75">
        <v>10</v>
      </c>
    </row>
    <row r="796" spans="1:6" hidden="1" outlineLevel="1" x14ac:dyDescent="0.15">
      <c r="A796" s="39" t="s">
        <v>1009</v>
      </c>
      <c r="B796" s="39" t="s">
        <v>1010</v>
      </c>
      <c r="C796" s="63">
        <v>17</v>
      </c>
      <c r="D796" s="48">
        <f t="shared" si="67"/>
        <v>17</v>
      </c>
      <c r="E796" s="48">
        <f t="shared" si="68"/>
        <v>17</v>
      </c>
      <c r="F796" s="75">
        <v>10</v>
      </c>
    </row>
    <row r="797" spans="1:6" ht="11.25" hidden="1" outlineLevel="1" collapsed="1" x14ac:dyDescent="0.2">
      <c r="A797" s="39" t="s">
        <v>1011</v>
      </c>
      <c r="B797" s="23" t="s">
        <v>1012</v>
      </c>
      <c r="C797" s="63">
        <v>22</v>
      </c>
      <c r="D797" s="48">
        <f t="shared" si="67"/>
        <v>22</v>
      </c>
      <c r="E797" s="48">
        <f t="shared" si="68"/>
        <v>22</v>
      </c>
      <c r="F797" s="75">
        <v>10</v>
      </c>
    </row>
    <row r="798" spans="1:6" collapsed="1" x14ac:dyDescent="0.15">
      <c r="A798" s="39" t="s">
        <v>1013</v>
      </c>
      <c r="B798" s="39" t="s">
        <v>1014</v>
      </c>
      <c r="C798" s="63">
        <v>22</v>
      </c>
      <c r="D798" s="48">
        <f t="shared" si="67"/>
        <v>22</v>
      </c>
      <c r="E798" s="48">
        <f t="shared" si="68"/>
        <v>22</v>
      </c>
      <c r="F798" s="75">
        <v>5</v>
      </c>
    </row>
    <row r="799" spans="1:6" hidden="1" outlineLevel="1" x14ac:dyDescent="0.15">
      <c r="A799" s="39" t="s">
        <v>1015</v>
      </c>
      <c r="B799" s="39" t="s">
        <v>1016</v>
      </c>
      <c r="C799" s="63">
        <v>22</v>
      </c>
      <c r="D799" s="48">
        <f t="shared" si="67"/>
        <v>22</v>
      </c>
      <c r="E799" s="48">
        <f t="shared" si="68"/>
        <v>22</v>
      </c>
      <c r="F799" s="75">
        <v>5</v>
      </c>
    </row>
    <row r="800" spans="1:6" hidden="1" outlineLevel="1" x14ac:dyDescent="0.15">
      <c r="A800" s="39" t="s">
        <v>1017</v>
      </c>
      <c r="B800" s="39" t="s">
        <v>1018</v>
      </c>
      <c r="C800" s="63">
        <v>22</v>
      </c>
      <c r="D800" s="48">
        <f t="shared" si="67"/>
        <v>22</v>
      </c>
      <c r="E800" s="48">
        <f t="shared" si="68"/>
        <v>22</v>
      </c>
      <c r="F800" s="75">
        <v>5</v>
      </c>
    </row>
    <row r="801" spans="1:6" collapsed="1" x14ac:dyDescent="0.15">
      <c r="A801" s="39" t="s">
        <v>1019</v>
      </c>
      <c r="B801" s="39" t="s">
        <v>1020</v>
      </c>
      <c r="C801" s="63">
        <v>22</v>
      </c>
      <c r="D801" s="48">
        <f t="shared" si="67"/>
        <v>22</v>
      </c>
      <c r="E801" s="48">
        <f t="shared" si="68"/>
        <v>22</v>
      </c>
      <c r="F801" s="75">
        <v>5</v>
      </c>
    </row>
    <row r="802" spans="1:6" hidden="1" outlineLevel="1" x14ac:dyDescent="0.15">
      <c r="A802" s="39" t="s">
        <v>1021</v>
      </c>
      <c r="B802" s="39" t="s">
        <v>1022</v>
      </c>
      <c r="C802" s="63">
        <v>22</v>
      </c>
      <c r="D802" s="48">
        <f t="shared" si="67"/>
        <v>22</v>
      </c>
      <c r="E802" s="48">
        <f t="shared" si="68"/>
        <v>22</v>
      </c>
      <c r="F802" s="75">
        <v>5</v>
      </c>
    </row>
    <row r="803" spans="1:6" hidden="1" outlineLevel="1" x14ac:dyDescent="0.15">
      <c r="A803" s="39" t="s">
        <v>1023</v>
      </c>
      <c r="B803" s="39" t="s">
        <v>1024</v>
      </c>
      <c r="C803" s="63">
        <v>22</v>
      </c>
      <c r="D803" s="48">
        <f t="shared" si="67"/>
        <v>22</v>
      </c>
      <c r="E803" s="48">
        <f t="shared" si="68"/>
        <v>22</v>
      </c>
      <c r="F803" s="75">
        <v>5</v>
      </c>
    </row>
    <row r="804" spans="1:6" hidden="1" outlineLevel="1" x14ac:dyDescent="0.15">
      <c r="A804" s="39" t="s">
        <v>1025</v>
      </c>
      <c r="B804" s="39" t="s">
        <v>1026</v>
      </c>
      <c r="C804" s="63">
        <v>44.5</v>
      </c>
      <c r="D804" s="48">
        <f t="shared" ref="D804:D845" si="69">ROUND(C804*0.95,2)</f>
        <v>42.28</v>
      </c>
      <c r="E804" s="48">
        <f t="shared" ref="E804:E845" si="70">ROUND(C804*0.9,2)</f>
        <v>40.049999999999997</v>
      </c>
      <c r="F804" s="75">
        <v>71</v>
      </c>
    </row>
    <row r="805" spans="1:6" collapsed="1" x14ac:dyDescent="0.15">
      <c r="A805" s="39" t="s">
        <v>1027</v>
      </c>
      <c r="B805" s="39" t="s">
        <v>1028</v>
      </c>
      <c r="C805" s="63">
        <v>1.8888888888888888</v>
      </c>
      <c r="D805" s="48">
        <f t="shared" si="69"/>
        <v>1.79</v>
      </c>
      <c r="E805" s="48">
        <f t="shared" si="70"/>
        <v>1.7</v>
      </c>
      <c r="F805" s="75">
        <v>250</v>
      </c>
    </row>
    <row r="806" spans="1:6" hidden="1" outlineLevel="1" x14ac:dyDescent="0.15">
      <c r="A806" s="39" t="s">
        <v>1029</v>
      </c>
      <c r="B806" s="39" t="s">
        <v>1030</v>
      </c>
      <c r="C806" s="63">
        <v>5.68</v>
      </c>
      <c r="D806" s="48">
        <f t="shared" si="69"/>
        <v>5.4</v>
      </c>
      <c r="E806" s="48">
        <f t="shared" si="70"/>
        <v>5.1100000000000003</v>
      </c>
      <c r="F806" s="75">
        <v>100</v>
      </c>
    </row>
    <row r="807" spans="1:6" hidden="1" outlineLevel="1" x14ac:dyDescent="0.15">
      <c r="A807" s="39" t="s">
        <v>1031</v>
      </c>
      <c r="B807" s="39" t="s">
        <v>1032</v>
      </c>
      <c r="C807" s="63">
        <v>7.18</v>
      </c>
      <c r="D807" s="48">
        <f t="shared" si="69"/>
        <v>6.82</v>
      </c>
      <c r="E807" s="48">
        <f t="shared" si="70"/>
        <v>6.46</v>
      </c>
      <c r="F807" s="75">
        <v>100</v>
      </c>
    </row>
    <row r="808" spans="1:6" hidden="1" outlineLevel="1" x14ac:dyDescent="0.15">
      <c r="A808" s="39" t="s">
        <v>1033</v>
      </c>
      <c r="B808" s="39" t="s">
        <v>1034</v>
      </c>
      <c r="C808" s="63">
        <v>19.2</v>
      </c>
      <c r="D808" s="48">
        <f t="shared" si="69"/>
        <v>18.239999999999998</v>
      </c>
      <c r="E808" s="48">
        <f t="shared" si="70"/>
        <v>17.28</v>
      </c>
      <c r="F808" s="75">
        <v>126</v>
      </c>
    </row>
    <row r="809" spans="1:6" hidden="1" outlineLevel="1" x14ac:dyDescent="0.15">
      <c r="A809" s="39" t="s">
        <v>1035</v>
      </c>
      <c r="B809" s="39" t="s">
        <v>1036</v>
      </c>
      <c r="C809" s="63">
        <v>23.8</v>
      </c>
      <c r="D809" s="48">
        <f t="shared" si="69"/>
        <v>22.61</v>
      </c>
      <c r="E809" s="48">
        <f t="shared" si="70"/>
        <v>21.42</v>
      </c>
      <c r="F809" s="75">
        <v>126</v>
      </c>
    </row>
    <row r="810" spans="1:6" hidden="1" outlineLevel="1" x14ac:dyDescent="0.15">
      <c r="A810" s="39" t="s">
        <v>1037</v>
      </c>
      <c r="B810" s="39" t="s">
        <v>1038</v>
      </c>
      <c r="C810" s="63">
        <v>12.366666666666669</v>
      </c>
      <c r="D810" s="48">
        <f t="shared" si="69"/>
        <v>11.75</v>
      </c>
      <c r="E810" s="48">
        <f t="shared" si="70"/>
        <v>11.13</v>
      </c>
      <c r="F810" s="75">
        <v>60</v>
      </c>
    </row>
    <row r="811" spans="1:6" hidden="1" outlineLevel="1" x14ac:dyDescent="0.15">
      <c r="A811" s="39" t="s">
        <v>1039</v>
      </c>
      <c r="B811" s="39" t="s">
        <v>1040</v>
      </c>
      <c r="C811" s="63">
        <v>28.177777777777777</v>
      </c>
      <c r="D811" s="48">
        <f t="shared" si="69"/>
        <v>26.77</v>
      </c>
      <c r="E811" s="48">
        <f t="shared" si="70"/>
        <v>25.36</v>
      </c>
      <c r="F811" s="75">
        <v>50</v>
      </c>
    </row>
    <row r="812" spans="1:6" hidden="1" outlineLevel="1" x14ac:dyDescent="0.15">
      <c r="A812" s="39" t="s">
        <v>1041</v>
      </c>
      <c r="B812" s="39" t="s">
        <v>1042</v>
      </c>
      <c r="C812" s="63">
        <v>16.811111111111114</v>
      </c>
      <c r="D812" s="48">
        <f t="shared" si="69"/>
        <v>15.97</v>
      </c>
      <c r="E812" s="48">
        <f t="shared" si="70"/>
        <v>15.13</v>
      </c>
      <c r="F812" s="75">
        <v>120</v>
      </c>
    </row>
    <row r="813" spans="1:6" hidden="1" outlineLevel="1" x14ac:dyDescent="0.15">
      <c r="A813" s="39" t="s">
        <v>1043</v>
      </c>
      <c r="B813" s="39" t="s">
        <v>1044</v>
      </c>
      <c r="C813" s="63">
        <v>17.288888888888891</v>
      </c>
      <c r="D813" s="48">
        <f t="shared" si="69"/>
        <v>16.420000000000002</v>
      </c>
      <c r="E813" s="48">
        <f t="shared" si="70"/>
        <v>15.56</v>
      </c>
      <c r="F813" s="75">
        <v>100</v>
      </c>
    </row>
    <row r="814" spans="1:6" hidden="1" outlineLevel="1" x14ac:dyDescent="0.15">
      <c r="A814" s="39" t="s">
        <v>1045</v>
      </c>
      <c r="B814" s="39" t="s">
        <v>1046</v>
      </c>
      <c r="C814" s="63">
        <v>22.577777777777779</v>
      </c>
      <c r="D814" s="48">
        <f t="shared" si="69"/>
        <v>21.45</v>
      </c>
      <c r="E814" s="48">
        <f t="shared" si="70"/>
        <v>20.32</v>
      </c>
      <c r="F814" s="75">
        <v>100</v>
      </c>
    </row>
    <row r="815" spans="1:6" hidden="1" outlineLevel="1" x14ac:dyDescent="0.15">
      <c r="A815" s="39" t="s">
        <v>1047</v>
      </c>
      <c r="B815" s="39" t="s">
        <v>1048</v>
      </c>
      <c r="C815" s="63">
        <v>22.577777777777779</v>
      </c>
      <c r="D815" s="48">
        <f t="shared" si="69"/>
        <v>21.45</v>
      </c>
      <c r="E815" s="48">
        <f t="shared" si="70"/>
        <v>20.32</v>
      </c>
      <c r="F815" s="75">
        <v>100</v>
      </c>
    </row>
    <row r="816" spans="1:6" hidden="1" outlineLevel="1" x14ac:dyDescent="0.15">
      <c r="A816" s="39" t="s">
        <v>1049</v>
      </c>
      <c r="B816" s="39" t="s">
        <v>1050</v>
      </c>
      <c r="C816" s="63">
        <v>34.37777777777778</v>
      </c>
      <c r="D816" s="48">
        <f t="shared" si="69"/>
        <v>32.659999999999997</v>
      </c>
      <c r="E816" s="48">
        <f t="shared" si="70"/>
        <v>30.94</v>
      </c>
      <c r="F816" s="75">
        <v>100</v>
      </c>
    </row>
    <row r="817" spans="1:6" hidden="1" outlineLevel="1" x14ac:dyDescent="0.15">
      <c r="A817" s="39" t="s">
        <v>1051</v>
      </c>
      <c r="B817" s="39" t="s">
        <v>1052</v>
      </c>
      <c r="C817" s="63">
        <v>34.477777777777781</v>
      </c>
      <c r="D817" s="48">
        <f t="shared" si="69"/>
        <v>32.75</v>
      </c>
      <c r="E817" s="48">
        <f t="shared" si="70"/>
        <v>31.03</v>
      </c>
      <c r="F817" s="75">
        <v>100</v>
      </c>
    </row>
    <row r="818" spans="1:6" hidden="1" outlineLevel="1" x14ac:dyDescent="0.15">
      <c r="A818" s="39" t="s">
        <v>1053</v>
      </c>
      <c r="B818" s="39" t="s">
        <v>1054</v>
      </c>
      <c r="C818" s="63">
        <v>21.755555555555553</v>
      </c>
      <c r="D818" s="48">
        <f t="shared" si="69"/>
        <v>20.67</v>
      </c>
      <c r="E818" s="48">
        <f t="shared" si="70"/>
        <v>19.579999999999998</v>
      </c>
      <c r="F818" s="75">
        <v>100</v>
      </c>
    </row>
    <row r="819" spans="1:6" hidden="1" outlineLevel="1" x14ac:dyDescent="0.15">
      <c r="A819" s="39" t="s">
        <v>1055</v>
      </c>
      <c r="B819" s="39" t="s">
        <v>1056</v>
      </c>
      <c r="C819" s="63">
        <v>39.666666666666671</v>
      </c>
      <c r="D819" s="48">
        <f t="shared" si="69"/>
        <v>37.68</v>
      </c>
      <c r="E819" s="48">
        <f t="shared" si="70"/>
        <v>35.700000000000003</v>
      </c>
      <c r="F819" s="75">
        <v>48</v>
      </c>
    </row>
    <row r="820" spans="1:6" hidden="1" outlineLevel="1" x14ac:dyDescent="0.15">
      <c r="A820" s="39" t="s">
        <v>1057</v>
      </c>
      <c r="B820" s="39" t="s">
        <v>1058</v>
      </c>
      <c r="C820" s="63">
        <v>44.04</v>
      </c>
      <c r="D820" s="48">
        <f t="shared" si="69"/>
        <v>41.84</v>
      </c>
      <c r="E820" s="48">
        <f t="shared" si="70"/>
        <v>39.64</v>
      </c>
      <c r="F820" s="75">
        <v>48</v>
      </c>
    </row>
    <row r="821" spans="1:6" hidden="1" outlineLevel="1" x14ac:dyDescent="0.15">
      <c r="A821" s="39" t="s">
        <v>1059</v>
      </c>
      <c r="B821" s="39" t="s">
        <v>1060</v>
      </c>
      <c r="C821" s="63">
        <v>37.777777777777779</v>
      </c>
      <c r="D821" s="48">
        <f t="shared" si="69"/>
        <v>35.89</v>
      </c>
      <c r="E821" s="48">
        <f t="shared" si="70"/>
        <v>34</v>
      </c>
      <c r="F821" s="75">
        <v>48</v>
      </c>
    </row>
    <row r="822" spans="1:6" hidden="1" outlineLevel="1" x14ac:dyDescent="0.15">
      <c r="A822" s="39" t="s">
        <v>1061</v>
      </c>
      <c r="B822" s="39" t="s">
        <v>1062</v>
      </c>
      <c r="C822" s="63">
        <v>5.4444444444444446</v>
      </c>
      <c r="D822" s="48">
        <f t="shared" si="69"/>
        <v>5.17</v>
      </c>
      <c r="E822" s="48">
        <f t="shared" si="70"/>
        <v>4.9000000000000004</v>
      </c>
      <c r="F822" s="75">
        <v>200</v>
      </c>
    </row>
    <row r="823" spans="1:6" hidden="1" outlineLevel="1" x14ac:dyDescent="0.15">
      <c r="A823" s="39" t="s">
        <v>1063</v>
      </c>
      <c r="B823" s="39" t="s">
        <v>1064</v>
      </c>
      <c r="C823" s="63">
        <v>3.4555555555555557</v>
      </c>
      <c r="D823" s="48">
        <f t="shared" si="69"/>
        <v>3.28</v>
      </c>
      <c r="E823" s="48">
        <f t="shared" si="70"/>
        <v>3.11</v>
      </c>
      <c r="F823" s="75">
        <v>200</v>
      </c>
    </row>
    <row r="824" spans="1:6" hidden="1" outlineLevel="1" x14ac:dyDescent="0.15">
      <c r="A824" s="39" t="s">
        <v>1065</v>
      </c>
      <c r="B824" s="39" t="s">
        <v>1066</v>
      </c>
      <c r="C824" s="63">
        <v>8.9</v>
      </c>
      <c r="D824" s="48">
        <f t="shared" si="69"/>
        <v>8.4600000000000009</v>
      </c>
      <c r="E824" s="48">
        <f t="shared" si="70"/>
        <v>8.01</v>
      </c>
      <c r="F824" s="75">
        <v>175</v>
      </c>
    </row>
    <row r="825" spans="1:6" hidden="1" outlineLevel="1" x14ac:dyDescent="0.15">
      <c r="A825" s="39" t="s">
        <v>1067</v>
      </c>
      <c r="B825" s="39" t="s">
        <v>1068</v>
      </c>
      <c r="C825" s="63">
        <v>11.26</v>
      </c>
      <c r="D825" s="48">
        <f t="shared" si="69"/>
        <v>10.7</v>
      </c>
      <c r="E825" s="48">
        <f t="shared" si="70"/>
        <v>10.130000000000001</v>
      </c>
      <c r="F825" s="75">
        <v>175</v>
      </c>
    </row>
    <row r="826" spans="1:6" hidden="1" outlineLevel="1" x14ac:dyDescent="0.15">
      <c r="A826" s="39" t="s">
        <v>1069</v>
      </c>
      <c r="B826" s="39" t="s">
        <v>1070</v>
      </c>
      <c r="C826" s="63">
        <v>11.366666666666667</v>
      </c>
      <c r="D826" s="48">
        <f t="shared" si="69"/>
        <v>10.8</v>
      </c>
      <c r="E826" s="48">
        <f t="shared" si="70"/>
        <v>10.23</v>
      </c>
      <c r="F826" s="75">
        <v>175</v>
      </c>
    </row>
    <row r="827" spans="1:6" collapsed="1" x14ac:dyDescent="0.15">
      <c r="A827" s="39" t="s">
        <v>1071</v>
      </c>
      <c r="B827" s="39" t="s">
        <v>1072</v>
      </c>
      <c r="C827" s="63">
        <v>4.05</v>
      </c>
      <c r="D827" s="48">
        <f t="shared" si="69"/>
        <v>3.85</v>
      </c>
      <c r="E827" s="48">
        <f t="shared" si="70"/>
        <v>3.65</v>
      </c>
      <c r="F827" s="75">
        <v>300</v>
      </c>
    </row>
    <row r="828" spans="1:6" x14ac:dyDescent="0.15">
      <c r="A828" s="39" t="s">
        <v>1073</v>
      </c>
      <c r="B828" s="39" t="s">
        <v>1074</v>
      </c>
      <c r="C828" s="63">
        <v>7.26</v>
      </c>
      <c r="D828" s="48">
        <f t="shared" si="69"/>
        <v>6.9</v>
      </c>
      <c r="E828" s="48">
        <f t="shared" si="70"/>
        <v>6.53</v>
      </c>
      <c r="F828" s="75">
        <v>100</v>
      </c>
    </row>
    <row r="829" spans="1:6" hidden="1" outlineLevel="1" x14ac:dyDescent="0.15">
      <c r="A829" s="39" t="s">
        <v>1075</v>
      </c>
      <c r="B829" s="39" t="s">
        <v>1076</v>
      </c>
      <c r="C829" s="63">
        <v>7</v>
      </c>
      <c r="D829" s="48">
        <f t="shared" si="69"/>
        <v>6.65</v>
      </c>
      <c r="E829" s="48">
        <f t="shared" si="70"/>
        <v>6.3</v>
      </c>
      <c r="F829" s="75">
        <v>50</v>
      </c>
    </row>
    <row r="830" spans="1:6" hidden="1" outlineLevel="1" x14ac:dyDescent="0.15">
      <c r="A830" s="39" t="s">
        <v>1077</v>
      </c>
      <c r="B830" s="39" t="s">
        <v>1078</v>
      </c>
      <c r="C830" s="63">
        <v>7</v>
      </c>
      <c r="D830" s="48">
        <f t="shared" si="69"/>
        <v>6.65</v>
      </c>
      <c r="E830" s="48">
        <f t="shared" si="70"/>
        <v>6.3</v>
      </c>
      <c r="F830" s="75">
        <v>50</v>
      </c>
    </row>
    <row r="831" spans="1:6" hidden="1" outlineLevel="1" x14ac:dyDescent="0.15">
      <c r="A831" s="39" t="s">
        <v>1079</v>
      </c>
      <c r="B831" s="39" t="s">
        <v>1080</v>
      </c>
      <c r="C831" s="63">
        <v>7</v>
      </c>
      <c r="D831" s="48">
        <f t="shared" si="69"/>
        <v>6.65</v>
      </c>
      <c r="E831" s="48">
        <f t="shared" si="70"/>
        <v>6.3</v>
      </c>
      <c r="F831" s="75">
        <v>50</v>
      </c>
    </row>
    <row r="832" spans="1:6" hidden="1" outlineLevel="1" x14ac:dyDescent="0.15">
      <c r="A832" s="39" t="s">
        <v>1081</v>
      </c>
      <c r="B832" s="39" t="s">
        <v>1082</v>
      </c>
      <c r="C832" s="63">
        <v>7</v>
      </c>
      <c r="D832" s="48">
        <f t="shared" si="69"/>
        <v>6.65</v>
      </c>
      <c r="E832" s="48">
        <f t="shared" si="70"/>
        <v>6.3</v>
      </c>
      <c r="F832" s="75">
        <v>50</v>
      </c>
    </row>
    <row r="833" spans="1:8" hidden="1" outlineLevel="1" x14ac:dyDescent="0.15">
      <c r="A833" s="39" t="s">
        <v>1083</v>
      </c>
      <c r="B833" s="39" t="s">
        <v>1084</v>
      </c>
      <c r="C833" s="63">
        <v>7</v>
      </c>
      <c r="D833" s="48">
        <f t="shared" si="69"/>
        <v>6.65</v>
      </c>
      <c r="E833" s="48">
        <f t="shared" si="70"/>
        <v>6.3</v>
      </c>
      <c r="F833" s="75">
        <v>50</v>
      </c>
    </row>
    <row r="834" spans="1:8" hidden="1" outlineLevel="1" x14ac:dyDescent="0.15">
      <c r="A834" s="39" t="s">
        <v>1085</v>
      </c>
      <c r="B834" s="39" t="s">
        <v>1086</v>
      </c>
      <c r="C834" s="63">
        <v>7</v>
      </c>
      <c r="D834" s="48">
        <f t="shared" si="69"/>
        <v>6.65</v>
      </c>
      <c r="E834" s="48">
        <f t="shared" si="70"/>
        <v>6.3</v>
      </c>
      <c r="F834" s="75">
        <v>40</v>
      </c>
    </row>
    <row r="835" spans="1:8" hidden="1" outlineLevel="1" x14ac:dyDescent="0.15">
      <c r="A835" s="39" t="s">
        <v>1087</v>
      </c>
      <c r="B835" s="39" t="s">
        <v>1088</v>
      </c>
      <c r="C835" s="63">
        <v>7</v>
      </c>
      <c r="D835" s="48">
        <f t="shared" si="69"/>
        <v>6.65</v>
      </c>
      <c r="E835" s="48">
        <f t="shared" si="70"/>
        <v>6.3</v>
      </c>
      <c r="F835" s="75">
        <v>30</v>
      </c>
    </row>
    <row r="836" spans="1:8" hidden="1" outlineLevel="1" x14ac:dyDescent="0.15">
      <c r="A836" s="39" t="s">
        <v>1089</v>
      </c>
      <c r="B836" s="39" t="s">
        <v>1090</v>
      </c>
      <c r="C836" s="63">
        <v>7</v>
      </c>
      <c r="D836" s="48">
        <f t="shared" si="69"/>
        <v>6.65</v>
      </c>
      <c r="E836" s="48">
        <f t="shared" si="70"/>
        <v>6.3</v>
      </c>
      <c r="F836" s="75">
        <v>50</v>
      </c>
    </row>
    <row r="837" spans="1:8" hidden="1" outlineLevel="1" x14ac:dyDescent="0.15">
      <c r="A837" s="39" t="s">
        <v>1091</v>
      </c>
      <c r="B837" s="39" t="s">
        <v>1092</v>
      </c>
      <c r="C837" s="63">
        <v>7</v>
      </c>
      <c r="D837" s="48">
        <f t="shared" si="69"/>
        <v>6.65</v>
      </c>
      <c r="E837" s="48">
        <f t="shared" si="70"/>
        <v>6.3</v>
      </c>
      <c r="F837" s="75">
        <v>50</v>
      </c>
    </row>
    <row r="838" spans="1:8" hidden="1" outlineLevel="1" x14ac:dyDescent="0.15">
      <c r="A838" s="39" t="s">
        <v>1093</v>
      </c>
      <c r="B838" s="39" t="s">
        <v>1094</v>
      </c>
      <c r="C838" s="63">
        <v>7</v>
      </c>
      <c r="D838" s="48">
        <f t="shared" si="69"/>
        <v>6.65</v>
      </c>
      <c r="E838" s="48">
        <f t="shared" si="70"/>
        <v>6.3</v>
      </c>
      <c r="F838" s="75">
        <v>50</v>
      </c>
    </row>
    <row r="839" spans="1:8" hidden="1" outlineLevel="1" x14ac:dyDescent="0.15">
      <c r="A839" s="39" t="s">
        <v>1095</v>
      </c>
      <c r="B839" s="39" t="s">
        <v>1096</v>
      </c>
      <c r="C839" s="63">
        <v>7</v>
      </c>
      <c r="D839" s="48">
        <f t="shared" si="69"/>
        <v>6.65</v>
      </c>
      <c r="E839" s="48">
        <f t="shared" si="70"/>
        <v>6.3</v>
      </c>
      <c r="F839" s="75">
        <v>50</v>
      </c>
    </row>
    <row r="840" spans="1:8" hidden="1" outlineLevel="1" x14ac:dyDescent="0.15">
      <c r="A840" s="39" t="s">
        <v>1097</v>
      </c>
      <c r="B840" s="39" t="s">
        <v>1098</v>
      </c>
      <c r="C840" s="63">
        <v>7</v>
      </c>
      <c r="D840" s="48">
        <f t="shared" si="69"/>
        <v>6.65</v>
      </c>
      <c r="E840" s="48">
        <f t="shared" si="70"/>
        <v>6.3</v>
      </c>
      <c r="F840" s="75">
        <v>50</v>
      </c>
    </row>
    <row r="841" spans="1:8" hidden="1" outlineLevel="1" x14ac:dyDescent="0.15">
      <c r="A841" s="39" t="s">
        <v>1099</v>
      </c>
      <c r="B841" s="39" t="s">
        <v>1100</v>
      </c>
      <c r="C841" s="63">
        <v>7</v>
      </c>
      <c r="D841" s="48">
        <f t="shared" si="69"/>
        <v>6.65</v>
      </c>
      <c r="E841" s="48">
        <f t="shared" si="70"/>
        <v>6.3</v>
      </c>
      <c r="F841" s="75">
        <v>40</v>
      </c>
    </row>
    <row r="842" spans="1:8" hidden="1" outlineLevel="1" x14ac:dyDescent="0.15">
      <c r="A842" s="39" t="s">
        <v>1101</v>
      </c>
      <c r="B842" s="39" t="s">
        <v>1102</v>
      </c>
      <c r="C842" s="63">
        <v>7</v>
      </c>
      <c r="D842" s="48">
        <f t="shared" si="69"/>
        <v>6.65</v>
      </c>
      <c r="E842" s="48">
        <f t="shared" si="70"/>
        <v>6.3</v>
      </c>
      <c r="F842" s="75">
        <v>40</v>
      </c>
    </row>
    <row r="843" spans="1:8" hidden="1" outlineLevel="1" x14ac:dyDescent="0.15">
      <c r="A843" s="39" t="s">
        <v>1103</v>
      </c>
      <c r="B843" s="39" t="s">
        <v>1104</v>
      </c>
      <c r="C843" s="63">
        <v>7</v>
      </c>
      <c r="D843" s="48">
        <f t="shared" si="69"/>
        <v>6.65</v>
      </c>
      <c r="E843" s="48">
        <f t="shared" si="70"/>
        <v>6.3</v>
      </c>
      <c r="F843" s="75">
        <v>30</v>
      </c>
    </row>
    <row r="844" spans="1:8" hidden="1" outlineLevel="1" x14ac:dyDescent="0.15">
      <c r="A844" s="39" t="s">
        <v>1105</v>
      </c>
      <c r="B844" s="39" t="s">
        <v>1106</v>
      </c>
      <c r="C844" s="63">
        <v>7</v>
      </c>
      <c r="D844" s="48">
        <f t="shared" si="69"/>
        <v>6.65</v>
      </c>
      <c r="E844" s="48">
        <f t="shared" si="70"/>
        <v>6.3</v>
      </c>
      <c r="F844" s="75">
        <v>30</v>
      </c>
    </row>
    <row r="845" spans="1:8" hidden="1" outlineLevel="1" x14ac:dyDescent="0.15">
      <c r="A845" s="39" t="s">
        <v>1107</v>
      </c>
      <c r="B845" s="39" t="s">
        <v>1108</v>
      </c>
      <c r="C845" s="63">
        <v>30.7</v>
      </c>
      <c r="D845" s="48">
        <f t="shared" si="69"/>
        <v>29.17</v>
      </c>
      <c r="E845" s="48">
        <f t="shared" si="70"/>
        <v>27.63</v>
      </c>
      <c r="F845" s="75">
        <v>6</v>
      </c>
    </row>
    <row r="846" spans="1:8" collapsed="1" x14ac:dyDescent="0.15">
      <c r="A846" s="20"/>
      <c r="B846" s="59" t="s">
        <v>46</v>
      </c>
      <c r="C846" s="146" t="s">
        <v>1483</v>
      </c>
      <c r="D846" s="154">
        <v>-0.05</v>
      </c>
      <c r="E846" s="154">
        <v>-0.1</v>
      </c>
      <c r="F846" s="186"/>
    </row>
    <row r="847" spans="1:8" s="61" customFormat="1" ht="11.25" hidden="1" customHeight="1" outlineLevel="1" x14ac:dyDescent="0.2">
      <c r="A847" s="27" t="s">
        <v>1109</v>
      </c>
      <c r="B847" s="27" t="s">
        <v>1110</v>
      </c>
      <c r="C847" s="139">
        <v>20.63</v>
      </c>
      <c r="D847" s="48">
        <v>18.57</v>
      </c>
      <c r="E847" s="48">
        <v>18.57</v>
      </c>
      <c r="F847" s="75">
        <v>100</v>
      </c>
      <c r="G847" s="60"/>
      <c r="H847" s="60"/>
    </row>
    <row r="848" spans="1:8" s="61" customFormat="1" ht="11.25" hidden="1" customHeight="1" outlineLevel="1" x14ac:dyDescent="0.2">
      <c r="A848" s="27" t="s">
        <v>1111</v>
      </c>
      <c r="B848" s="27" t="s">
        <v>1112</v>
      </c>
      <c r="C848" s="139">
        <v>30.38</v>
      </c>
      <c r="D848" s="48">
        <v>27.34</v>
      </c>
      <c r="E848" s="48">
        <v>27.34</v>
      </c>
      <c r="F848" s="75">
        <v>100</v>
      </c>
      <c r="G848" s="60"/>
      <c r="H848" s="60"/>
    </row>
    <row r="849" spans="1:8" s="61" customFormat="1" ht="11.25" hidden="1" customHeight="1" outlineLevel="1" x14ac:dyDescent="0.2">
      <c r="A849" s="27" t="s">
        <v>1113</v>
      </c>
      <c r="B849" s="27" t="s">
        <v>1114</v>
      </c>
      <c r="C849" s="139">
        <v>49.13</v>
      </c>
      <c r="D849" s="48">
        <v>44.22</v>
      </c>
      <c r="E849" s="48">
        <v>44.22</v>
      </c>
      <c r="F849" s="75">
        <v>100</v>
      </c>
      <c r="G849" s="60"/>
      <c r="H849" s="60"/>
    </row>
    <row r="850" spans="1:8" s="61" customFormat="1" ht="11.25" hidden="1" customHeight="1" outlineLevel="1" x14ac:dyDescent="0.2">
      <c r="A850" s="27" t="s">
        <v>1115</v>
      </c>
      <c r="B850" s="27" t="s">
        <v>1116</v>
      </c>
      <c r="C850" s="139">
        <v>79.75</v>
      </c>
      <c r="D850" s="48">
        <v>71.78</v>
      </c>
      <c r="E850" s="48">
        <v>71.78</v>
      </c>
      <c r="F850" s="75">
        <v>100</v>
      </c>
      <c r="G850" s="60"/>
      <c r="H850" s="60"/>
    </row>
    <row r="851" spans="1:8" s="61" customFormat="1" ht="11.25" customHeight="1" collapsed="1" x14ac:dyDescent="0.2">
      <c r="A851" s="62" t="s">
        <v>1117</v>
      </c>
      <c r="B851" s="62" t="s">
        <v>1118</v>
      </c>
      <c r="C851" s="40">
        <v>20.7</v>
      </c>
      <c r="D851" s="40">
        <f>C851</f>
        <v>20.7</v>
      </c>
      <c r="E851" s="40">
        <f>C851</f>
        <v>20.7</v>
      </c>
      <c r="F851" s="75">
        <v>100</v>
      </c>
      <c r="G851" s="60"/>
      <c r="H851" s="60"/>
    </row>
    <row r="852" spans="1:8" s="61" customFormat="1" ht="11.25" customHeight="1" x14ac:dyDescent="0.2">
      <c r="A852" s="62" t="s">
        <v>1119</v>
      </c>
      <c r="B852" s="62" t="s">
        <v>1120</v>
      </c>
      <c r="C852" s="40">
        <v>34</v>
      </c>
      <c r="D852" s="40">
        <f>C852</f>
        <v>34</v>
      </c>
      <c r="E852" s="40">
        <f>C852</f>
        <v>34</v>
      </c>
      <c r="F852" s="75">
        <v>100</v>
      </c>
      <c r="G852" s="60"/>
      <c r="H852" s="60"/>
    </row>
    <row r="853" spans="1:8" s="61" customFormat="1" ht="11.25" customHeight="1" x14ac:dyDescent="0.2">
      <c r="A853" s="62" t="s">
        <v>1121</v>
      </c>
      <c r="B853" s="62" t="s">
        <v>1122</v>
      </c>
      <c r="C853" s="40">
        <v>30</v>
      </c>
      <c r="D853" s="40">
        <f>C853</f>
        <v>30</v>
      </c>
      <c r="E853" s="40">
        <f>C853</f>
        <v>30</v>
      </c>
      <c r="F853" s="75">
        <v>100</v>
      </c>
      <c r="G853" s="60"/>
      <c r="H853" s="60"/>
    </row>
    <row r="854" spans="1:8" s="61" customFormat="1" ht="11.25" customHeight="1" x14ac:dyDescent="0.2">
      <c r="A854" s="62" t="s">
        <v>1123</v>
      </c>
      <c r="B854" s="62" t="s">
        <v>1124</v>
      </c>
      <c r="C854" s="40">
        <v>46</v>
      </c>
      <c r="D854" s="40">
        <f>C854</f>
        <v>46</v>
      </c>
      <c r="E854" s="40">
        <f>C854</f>
        <v>46</v>
      </c>
      <c r="F854" s="75">
        <v>100</v>
      </c>
      <c r="G854" s="60"/>
      <c r="H854" s="60"/>
    </row>
    <row r="855" spans="1:8" s="61" customFormat="1" ht="11.25" customHeight="1" x14ac:dyDescent="0.2">
      <c r="A855" s="62" t="s">
        <v>1125</v>
      </c>
      <c r="B855" s="62" t="s">
        <v>1841</v>
      </c>
      <c r="C855" s="40">
        <v>40</v>
      </c>
      <c r="D855" s="40">
        <f>C855</f>
        <v>40</v>
      </c>
      <c r="E855" s="40">
        <f>C855</f>
        <v>40</v>
      </c>
      <c r="F855" s="75">
        <v>100</v>
      </c>
      <c r="G855" s="60"/>
      <c r="H855" s="60"/>
    </row>
    <row r="856" spans="1:8" s="61" customFormat="1" ht="11.25" hidden="1" customHeight="1" outlineLevel="1" x14ac:dyDescent="0.2">
      <c r="A856" s="27" t="s">
        <v>1126</v>
      </c>
      <c r="B856" s="27" t="s">
        <v>1127</v>
      </c>
      <c r="C856" s="139">
        <v>12.48</v>
      </c>
      <c r="D856" s="48">
        <v>11.23</v>
      </c>
      <c r="E856" s="48">
        <v>11.23</v>
      </c>
      <c r="F856" s="75">
        <v>100</v>
      </c>
      <c r="G856" s="60"/>
      <c r="H856" s="60"/>
    </row>
    <row r="857" spans="1:8" s="61" customFormat="1" ht="11.25" hidden="1" customHeight="1" outlineLevel="1" x14ac:dyDescent="0.2">
      <c r="A857" s="27" t="s">
        <v>1128</v>
      </c>
      <c r="B857" s="27" t="s">
        <v>1129</v>
      </c>
      <c r="C857" s="139">
        <v>14.65</v>
      </c>
      <c r="D857" s="48">
        <v>13.19</v>
      </c>
      <c r="E857" s="48">
        <v>13.19</v>
      </c>
      <c r="F857" s="75">
        <v>100</v>
      </c>
      <c r="G857" s="60"/>
      <c r="H857" s="60"/>
    </row>
    <row r="858" spans="1:8" s="61" customFormat="1" ht="11.25" hidden="1" customHeight="1" outlineLevel="1" x14ac:dyDescent="0.2">
      <c r="A858" s="27" t="s">
        <v>1130</v>
      </c>
      <c r="B858" s="27" t="s">
        <v>1131</v>
      </c>
      <c r="C858" s="139">
        <v>22.89</v>
      </c>
      <c r="D858" s="48">
        <v>20.6</v>
      </c>
      <c r="E858" s="48">
        <v>20.6</v>
      </c>
      <c r="F858" s="75">
        <v>100</v>
      </c>
      <c r="G858" s="60"/>
      <c r="H858" s="60"/>
    </row>
    <row r="859" spans="1:8" s="61" customFormat="1" ht="11.25" hidden="1" customHeight="1" outlineLevel="1" x14ac:dyDescent="0.2">
      <c r="A859" s="27" t="s">
        <v>1132</v>
      </c>
      <c r="B859" s="27" t="s">
        <v>1133</v>
      </c>
      <c r="C859" s="139">
        <v>17.75</v>
      </c>
      <c r="D859" s="48">
        <v>15.98</v>
      </c>
      <c r="E859" s="48">
        <v>15.98</v>
      </c>
      <c r="F859" s="75">
        <v>100</v>
      </c>
      <c r="G859" s="60"/>
      <c r="H859" s="60"/>
    </row>
    <row r="860" spans="1:8" s="61" customFormat="1" ht="11.25" hidden="1" customHeight="1" outlineLevel="1" x14ac:dyDescent="0.2">
      <c r="A860" s="27" t="s">
        <v>1134</v>
      </c>
      <c r="B860" s="27" t="s">
        <v>1135</v>
      </c>
      <c r="C860" s="139">
        <v>20.5</v>
      </c>
      <c r="D860" s="48">
        <v>18.45</v>
      </c>
      <c r="E860" s="48">
        <v>18.45</v>
      </c>
      <c r="F860" s="75">
        <v>100</v>
      </c>
      <c r="G860" s="60"/>
      <c r="H860" s="60"/>
    </row>
    <row r="861" spans="1:8" s="61" customFormat="1" ht="11.25" hidden="1" customHeight="1" outlineLevel="1" x14ac:dyDescent="0.2">
      <c r="A861" s="27" t="s">
        <v>1136</v>
      </c>
      <c r="B861" s="27" t="s">
        <v>1137</v>
      </c>
      <c r="C861" s="139">
        <v>31.88</v>
      </c>
      <c r="D861" s="48">
        <v>28.69</v>
      </c>
      <c r="E861" s="48">
        <v>28.69</v>
      </c>
      <c r="F861" s="75">
        <v>100</v>
      </c>
      <c r="G861" s="60"/>
      <c r="H861" s="60"/>
    </row>
    <row r="862" spans="1:8" s="61" customFormat="1" ht="11.25" hidden="1" customHeight="1" outlineLevel="1" x14ac:dyDescent="0.2">
      <c r="A862" s="62" t="s">
        <v>1138</v>
      </c>
      <c r="B862" s="62" t="s">
        <v>1139</v>
      </c>
      <c r="C862" s="40">
        <v>6.5</v>
      </c>
      <c r="D862" s="40">
        <f>C862</f>
        <v>6.5</v>
      </c>
      <c r="E862" s="40">
        <f>D862</f>
        <v>6.5</v>
      </c>
      <c r="F862" s="75">
        <v>200</v>
      </c>
      <c r="G862" s="60"/>
      <c r="H862" s="60"/>
    </row>
    <row r="863" spans="1:8" ht="11.25" hidden="1" outlineLevel="1" x14ac:dyDescent="0.2">
      <c r="A863" s="27" t="s">
        <v>1140</v>
      </c>
      <c r="B863" s="27" t="s">
        <v>1141</v>
      </c>
      <c r="C863" s="63">
        <v>3.4</v>
      </c>
      <c r="D863" s="48">
        <v>3</v>
      </c>
      <c r="E863" s="48">
        <v>3</v>
      </c>
      <c r="F863" s="75">
        <v>100</v>
      </c>
      <c r="G863" s="60"/>
      <c r="H863" s="60"/>
    </row>
    <row r="864" spans="1:8" ht="11.25" hidden="1" outlineLevel="1" x14ac:dyDescent="0.2">
      <c r="A864" s="27" t="s">
        <v>1142</v>
      </c>
      <c r="B864" s="27" t="s">
        <v>1143</v>
      </c>
      <c r="C864" s="63">
        <v>15.38</v>
      </c>
      <c r="D864" s="48">
        <v>13.84</v>
      </c>
      <c r="E864" s="48">
        <v>13.84</v>
      </c>
      <c r="F864" s="75">
        <v>100</v>
      </c>
      <c r="G864" s="60"/>
      <c r="H864" s="60"/>
    </row>
    <row r="865" spans="1:8" s="61" customFormat="1" ht="21" hidden="1" outlineLevel="1" x14ac:dyDescent="0.2">
      <c r="A865" s="145" t="s">
        <v>1144</v>
      </c>
      <c r="B865" s="145" t="s">
        <v>1145</v>
      </c>
      <c r="C865" s="63">
        <v>3</v>
      </c>
      <c r="D865" s="40">
        <f t="shared" ref="D865:E868" si="71">C865</f>
        <v>3</v>
      </c>
      <c r="E865" s="40">
        <f t="shared" si="71"/>
        <v>3</v>
      </c>
      <c r="F865" s="75">
        <v>100</v>
      </c>
      <c r="G865" s="60"/>
      <c r="H865" s="60"/>
    </row>
    <row r="866" spans="1:8" s="61" customFormat="1" hidden="1" outlineLevel="1" x14ac:dyDescent="0.2">
      <c r="A866" s="205" t="s">
        <v>1470</v>
      </c>
      <c r="B866" s="205" t="s">
        <v>1468</v>
      </c>
      <c r="C866" s="63">
        <v>5.8</v>
      </c>
      <c r="D866" s="40">
        <f t="shared" si="71"/>
        <v>5.8</v>
      </c>
      <c r="E866" s="40">
        <f t="shared" si="71"/>
        <v>5.8</v>
      </c>
      <c r="F866" s="75">
        <v>100</v>
      </c>
      <c r="G866" s="60"/>
      <c r="H866" s="60"/>
    </row>
    <row r="867" spans="1:8" s="61" customFormat="1" hidden="1" outlineLevel="1" x14ac:dyDescent="0.2">
      <c r="A867" s="205" t="s">
        <v>1471</v>
      </c>
      <c r="B867" s="205" t="s">
        <v>1469</v>
      </c>
      <c r="C867" s="63">
        <v>10</v>
      </c>
      <c r="D867" s="40">
        <f t="shared" si="71"/>
        <v>10</v>
      </c>
      <c r="E867" s="40">
        <f t="shared" si="71"/>
        <v>10</v>
      </c>
      <c r="F867" s="75">
        <v>50</v>
      </c>
      <c r="G867" s="60"/>
      <c r="H867" s="60"/>
    </row>
    <row r="868" spans="1:8" s="61" customFormat="1" ht="45.6" hidden="1" customHeight="1" outlineLevel="1" x14ac:dyDescent="0.2">
      <c r="A868" s="145" t="s">
        <v>1146</v>
      </c>
      <c r="B868" s="145" t="s">
        <v>1147</v>
      </c>
      <c r="C868" s="63">
        <v>10</v>
      </c>
      <c r="D868" s="40">
        <f t="shared" si="71"/>
        <v>10</v>
      </c>
      <c r="E868" s="40">
        <f t="shared" si="71"/>
        <v>10</v>
      </c>
      <c r="F868" s="75">
        <v>50</v>
      </c>
      <c r="G868" s="60"/>
    </row>
    <row r="869" spans="1:8" hidden="1" outlineLevel="1" collapsed="1" x14ac:dyDescent="0.15">
      <c r="A869" s="32"/>
      <c r="B869" s="33" t="s">
        <v>47</v>
      </c>
      <c r="C869" s="146" t="s">
        <v>1483</v>
      </c>
      <c r="D869" s="154">
        <v>-0.05</v>
      </c>
      <c r="E869" s="154">
        <v>-0.1</v>
      </c>
      <c r="F869" s="190"/>
    </row>
    <row r="870" spans="1:8" ht="12.75" hidden="1" customHeight="1" outlineLevel="1" x14ac:dyDescent="0.2">
      <c r="A870" s="49" t="s">
        <v>1148</v>
      </c>
      <c r="B870" s="49" t="s">
        <v>1472</v>
      </c>
      <c r="C870" s="147">
        <v>165</v>
      </c>
      <c r="D870" s="40">
        <f t="shared" ref="D870:E874" si="72">C870</f>
        <v>165</v>
      </c>
      <c r="E870" s="40">
        <f t="shared" si="72"/>
        <v>165</v>
      </c>
      <c r="F870" s="75">
        <v>40</v>
      </c>
    </row>
    <row r="871" spans="1:8" ht="12.75" hidden="1" customHeight="1" outlineLevel="1" x14ac:dyDescent="0.2">
      <c r="A871" s="49" t="s">
        <v>1149</v>
      </c>
      <c r="B871" s="49" t="s">
        <v>1473</v>
      </c>
      <c r="C871" s="147">
        <v>230</v>
      </c>
      <c r="D871" s="40">
        <f t="shared" si="72"/>
        <v>230</v>
      </c>
      <c r="E871" s="40">
        <f t="shared" si="72"/>
        <v>230</v>
      </c>
      <c r="F871" s="75">
        <v>20</v>
      </c>
    </row>
    <row r="872" spans="1:8" ht="12.75" hidden="1" customHeight="1" outlineLevel="1" x14ac:dyDescent="0.2">
      <c r="A872" s="49" t="s">
        <v>1150</v>
      </c>
      <c r="B872" s="49" t="s">
        <v>1474</v>
      </c>
      <c r="C872" s="147">
        <v>310</v>
      </c>
      <c r="D872" s="40">
        <f t="shared" si="72"/>
        <v>310</v>
      </c>
      <c r="E872" s="40">
        <f t="shared" si="72"/>
        <v>310</v>
      </c>
      <c r="F872" s="75">
        <v>10</v>
      </c>
    </row>
    <row r="873" spans="1:8" ht="12.75" hidden="1" customHeight="1" outlineLevel="1" x14ac:dyDescent="0.2">
      <c r="A873" s="49" t="s">
        <v>1151</v>
      </c>
      <c r="B873" s="49" t="s">
        <v>1475</v>
      </c>
      <c r="C873" s="147">
        <v>480</v>
      </c>
      <c r="D873" s="40">
        <f t="shared" si="72"/>
        <v>480</v>
      </c>
      <c r="E873" s="40">
        <f t="shared" si="72"/>
        <v>480</v>
      </c>
      <c r="F873" s="75">
        <v>8</v>
      </c>
    </row>
    <row r="874" spans="1:8" ht="11.25" hidden="1" outlineLevel="1" x14ac:dyDescent="0.2">
      <c r="A874" s="49" t="s">
        <v>1152</v>
      </c>
      <c r="B874" s="49" t="s">
        <v>1476</v>
      </c>
      <c r="C874" s="147">
        <v>180</v>
      </c>
      <c r="D874" s="40">
        <f t="shared" si="72"/>
        <v>180</v>
      </c>
      <c r="E874" s="40">
        <f t="shared" si="72"/>
        <v>180</v>
      </c>
      <c r="F874" s="75">
        <v>6</v>
      </c>
    </row>
    <row r="875" spans="1:8" collapsed="1" x14ac:dyDescent="0.15">
      <c r="A875" s="37"/>
      <c r="B875" s="38" t="s">
        <v>48</v>
      </c>
      <c r="C875" s="146" t="s">
        <v>1483</v>
      </c>
      <c r="D875" s="154">
        <v>-0.05</v>
      </c>
      <c r="E875" s="154">
        <v>-0.1</v>
      </c>
      <c r="F875" s="191"/>
    </row>
    <row r="876" spans="1:8" hidden="1" outlineLevel="1" x14ac:dyDescent="0.15">
      <c r="A876" s="39" t="s">
        <v>1154</v>
      </c>
      <c r="B876" s="39" t="s">
        <v>1155</v>
      </c>
      <c r="C876" s="48">
        <v>75.555555555555557</v>
      </c>
      <c r="D876" s="40">
        <f t="shared" ref="D876:D885" si="73">ROUND(C876*0.95,2)</f>
        <v>71.78</v>
      </c>
      <c r="E876" s="40">
        <f t="shared" ref="E876:E885" si="74">ROUND(C876*0.9,2)</f>
        <v>68</v>
      </c>
      <c r="F876" s="75">
        <v>40</v>
      </c>
    </row>
    <row r="877" spans="1:8" hidden="1" outlineLevel="1" x14ac:dyDescent="0.15">
      <c r="A877" s="39" t="s">
        <v>1156</v>
      </c>
      <c r="B877" s="39" t="s">
        <v>1157</v>
      </c>
      <c r="C877" s="48">
        <v>24.744444444444444</v>
      </c>
      <c r="D877" s="40">
        <f t="shared" si="73"/>
        <v>23.51</v>
      </c>
      <c r="E877" s="40">
        <f t="shared" si="74"/>
        <v>22.27</v>
      </c>
      <c r="F877" s="75">
        <v>10</v>
      </c>
    </row>
    <row r="878" spans="1:8" hidden="1" outlineLevel="1" x14ac:dyDescent="0.15">
      <c r="A878" s="39" t="s">
        <v>1158</v>
      </c>
      <c r="B878" s="39" t="s">
        <v>1159</v>
      </c>
      <c r="C878" s="48">
        <v>20.022222222222222</v>
      </c>
      <c r="D878" s="40">
        <f t="shared" si="73"/>
        <v>19.02</v>
      </c>
      <c r="E878" s="40">
        <f t="shared" si="74"/>
        <v>18.02</v>
      </c>
      <c r="F878" s="75">
        <v>10</v>
      </c>
    </row>
    <row r="879" spans="1:8" hidden="1" outlineLevel="1" x14ac:dyDescent="0.15">
      <c r="A879" s="39" t="s">
        <v>1160</v>
      </c>
      <c r="B879" s="39" t="s">
        <v>1161</v>
      </c>
      <c r="C879" s="48">
        <v>16.5</v>
      </c>
      <c r="D879" s="40">
        <f t="shared" si="73"/>
        <v>15.68</v>
      </c>
      <c r="E879" s="40">
        <f t="shared" si="74"/>
        <v>14.85</v>
      </c>
      <c r="F879" s="75">
        <v>10</v>
      </c>
    </row>
    <row r="880" spans="1:8" hidden="1" outlineLevel="1" x14ac:dyDescent="0.15">
      <c r="A880" s="39" t="s">
        <v>1162</v>
      </c>
      <c r="B880" s="39" t="s">
        <v>1163</v>
      </c>
      <c r="C880" s="48">
        <v>23.138888888888889</v>
      </c>
      <c r="D880" s="40">
        <f t="shared" si="73"/>
        <v>21.98</v>
      </c>
      <c r="E880" s="40">
        <f t="shared" si="74"/>
        <v>20.83</v>
      </c>
      <c r="F880" s="75">
        <v>30</v>
      </c>
    </row>
    <row r="881" spans="1:6" hidden="1" outlineLevel="1" x14ac:dyDescent="0.15">
      <c r="A881" s="39" t="s">
        <v>1164</v>
      </c>
      <c r="B881" s="39" t="s">
        <v>1165</v>
      </c>
      <c r="C881" s="48">
        <v>17.03</v>
      </c>
      <c r="D881" s="40">
        <f t="shared" si="73"/>
        <v>16.18</v>
      </c>
      <c r="E881" s="40">
        <f t="shared" si="74"/>
        <v>15.33</v>
      </c>
      <c r="F881" s="75">
        <v>270</v>
      </c>
    </row>
    <row r="882" spans="1:6" hidden="1" outlineLevel="1" x14ac:dyDescent="0.15">
      <c r="A882" s="39" t="s">
        <v>1166</v>
      </c>
      <c r="B882" s="39" t="s">
        <v>1167</v>
      </c>
      <c r="C882" s="48">
        <v>23.138888888888889</v>
      </c>
      <c r="D882" s="40">
        <f t="shared" si="73"/>
        <v>21.98</v>
      </c>
      <c r="E882" s="40">
        <f t="shared" si="74"/>
        <v>20.83</v>
      </c>
      <c r="F882" s="75">
        <v>10</v>
      </c>
    </row>
    <row r="883" spans="1:6" hidden="1" outlineLevel="1" x14ac:dyDescent="0.15">
      <c r="A883" s="39" t="s">
        <v>1168</v>
      </c>
      <c r="B883" s="39" t="s">
        <v>1169</v>
      </c>
      <c r="C883" s="48">
        <v>89.250000000000014</v>
      </c>
      <c r="D883" s="40">
        <f t="shared" si="73"/>
        <v>84.79</v>
      </c>
      <c r="E883" s="40">
        <f t="shared" si="74"/>
        <v>80.33</v>
      </c>
      <c r="F883" s="75">
        <v>12</v>
      </c>
    </row>
    <row r="884" spans="1:6" hidden="1" outlineLevel="1" x14ac:dyDescent="0.15">
      <c r="A884" s="39" t="s">
        <v>1168</v>
      </c>
      <c r="B884" s="39" t="s">
        <v>1170</v>
      </c>
      <c r="C884" s="48">
        <v>85.94</v>
      </c>
      <c r="D884" s="40">
        <f t="shared" si="73"/>
        <v>81.64</v>
      </c>
      <c r="E884" s="40">
        <f t="shared" si="74"/>
        <v>77.349999999999994</v>
      </c>
      <c r="F884" s="75">
        <v>10</v>
      </c>
    </row>
    <row r="885" spans="1:6" hidden="1" outlineLevel="1" x14ac:dyDescent="0.15">
      <c r="A885" s="39" t="s">
        <v>1171</v>
      </c>
      <c r="B885" s="39" t="s">
        <v>1172</v>
      </c>
      <c r="C885" s="48">
        <v>85.94</v>
      </c>
      <c r="D885" s="40">
        <f t="shared" si="73"/>
        <v>81.64</v>
      </c>
      <c r="E885" s="40">
        <f t="shared" si="74"/>
        <v>77.349999999999994</v>
      </c>
      <c r="F885" s="75">
        <v>10</v>
      </c>
    </row>
    <row r="886" spans="1:6" collapsed="1" x14ac:dyDescent="0.15">
      <c r="A886" s="39" t="s">
        <v>1173</v>
      </c>
      <c r="B886" s="39" t="s">
        <v>1174</v>
      </c>
      <c r="C886" s="48">
        <v>337</v>
      </c>
      <c r="D886" s="40">
        <v>280</v>
      </c>
      <c r="E886" s="40">
        <v>280</v>
      </c>
      <c r="F886" s="75">
        <v>30</v>
      </c>
    </row>
    <row r="887" spans="1:6" x14ac:dyDescent="0.15">
      <c r="A887" s="39" t="s">
        <v>1175</v>
      </c>
      <c r="B887" s="39" t="s">
        <v>1176</v>
      </c>
      <c r="C887" s="48">
        <v>368</v>
      </c>
      <c r="D887" s="40">
        <v>310</v>
      </c>
      <c r="E887" s="40">
        <v>310</v>
      </c>
      <c r="F887" s="75">
        <v>30</v>
      </c>
    </row>
    <row r="888" spans="1:6" x14ac:dyDescent="0.15">
      <c r="A888" s="39" t="s">
        <v>1177</v>
      </c>
      <c r="B888" s="39" t="s">
        <v>1178</v>
      </c>
      <c r="C888" s="48">
        <v>432</v>
      </c>
      <c r="D888" s="40">
        <v>360</v>
      </c>
      <c r="E888" s="40">
        <v>360</v>
      </c>
      <c r="F888" s="75">
        <v>30</v>
      </c>
    </row>
    <row r="889" spans="1:6" x14ac:dyDescent="0.15">
      <c r="A889" s="39" t="s">
        <v>1179</v>
      </c>
      <c r="B889" s="39" t="s">
        <v>1180</v>
      </c>
      <c r="C889" s="48">
        <v>300</v>
      </c>
      <c r="D889" s="40">
        <f t="shared" ref="D889:D891" si="75">ROUND(C889*0.95,2)</f>
        <v>285</v>
      </c>
      <c r="E889" s="40">
        <f t="shared" ref="E889:E891" si="76">ROUND(C889*0.9,2)</f>
        <v>270</v>
      </c>
      <c r="F889" s="75">
        <v>1</v>
      </c>
    </row>
    <row r="890" spans="1:6" x14ac:dyDescent="0.15">
      <c r="A890" s="39" t="s">
        <v>1181</v>
      </c>
      <c r="B890" s="39" t="s">
        <v>1182</v>
      </c>
      <c r="C890" s="48">
        <v>400</v>
      </c>
      <c r="D890" s="40">
        <f t="shared" si="75"/>
        <v>380</v>
      </c>
      <c r="E890" s="40">
        <f t="shared" si="76"/>
        <v>360</v>
      </c>
      <c r="F890" s="75">
        <v>1</v>
      </c>
    </row>
    <row r="891" spans="1:6" hidden="1" outlineLevel="1" x14ac:dyDescent="0.15">
      <c r="A891" s="155" t="s">
        <v>1462</v>
      </c>
      <c r="B891" s="200" t="s">
        <v>1458</v>
      </c>
      <c r="C891" s="40">
        <v>1650</v>
      </c>
      <c r="D891" s="40">
        <f t="shared" si="75"/>
        <v>1567.5</v>
      </c>
      <c r="E891" s="40">
        <f t="shared" si="76"/>
        <v>1485</v>
      </c>
      <c r="F891" s="75">
        <v>1</v>
      </c>
    </row>
    <row r="892" spans="1:6" collapsed="1" x14ac:dyDescent="0.15">
      <c r="A892" s="155" t="s">
        <v>1463</v>
      </c>
      <c r="B892" s="200" t="s">
        <v>1842</v>
      </c>
      <c r="C892" s="40">
        <v>1350</v>
      </c>
      <c r="D892" s="40">
        <f t="shared" ref="D892:D895" si="77">C892</f>
        <v>1350</v>
      </c>
      <c r="E892" s="40">
        <f t="shared" ref="E892:E895" si="78">C892</f>
        <v>1350</v>
      </c>
      <c r="F892" s="75">
        <v>1</v>
      </c>
    </row>
    <row r="893" spans="1:6" x14ac:dyDescent="0.15">
      <c r="A893" s="155" t="s">
        <v>1464</v>
      </c>
      <c r="B893" s="200" t="s">
        <v>1843</v>
      </c>
      <c r="C893" s="40">
        <v>900</v>
      </c>
      <c r="D893" s="40">
        <f t="shared" si="77"/>
        <v>900</v>
      </c>
      <c r="E893" s="40">
        <f t="shared" si="78"/>
        <v>900</v>
      </c>
      <c r="F893" s="75">
        <v>1</v>
      </c>
    </row>
    <row r="894" spans="1:6" x14ac:dyDescent="0.15">
      <c r="A894" s="155" t="s">
        <v>1465</v>
      </c>
      <c r="B894" s="200" t="s">
        <v>1844</v>
      </c>
      <c r="C894" s="40">
        <v>1200</v>
      </c>
      <c r="D894" s="40">
        <f t="shared" si="77"/>
        <v>1200</v>
      </c>
      <c r="E894" s="40">
        <f t="shared" si="78"/>
        <v>1200</v>
      </c>
      <c r="F894" s="75">
        <v>1</v>
      </c>
    </row>
    <row r="895" spans="1:6" x14ac:dyDescent="0.15">
      <c r="A895" s="155" t="s">
        <v>1467</v>
      </c>
      <c r="B895" s="200" t="s">
        <v>1466</v>
      </c>
      <c r="C895" s="40">
        <v>1650</v>
      </c>
      <c r="D895" s="40">
        <f t="shared" si="77"/>
        <v>1650</v>
      </c>
      <c r="E895" s="40">
        <f t="shared" si="78"/>
        <v>1650</v>
      </c>
      <c r="F895" s="75">
        <v>1</v>
      </c>
    </row>
    <row r="896" spans="1:6" x14ac:dyDescent="0.15">
      <c r="A896" s="37"/>
      <c r="B896" s="38" t="s">
        <v>1183</v>
      </c>
      <c r="C896" s="146" t="s">
        <v>1483</v>
      </c>
      <c r="D896" s="154">
        <v>-0.05</v>
      </c>
      <c r="E896" s="154">
        <v>-0.1</v>
      </c>
      <c r="F896" s="191"/>
    </row>
    <row r="897" spans="1:6" s="46" customFormat="1" x14ac:dyDescent="0.15">
      <c r="A897" s="64" t="s">
        <v>1184</v>
      </c>
      <c r="B897" s="65" t="s">
        <v>1185</v>
      </c>
      <c r="C897" s="148">
        <v>47.63</v>
      </c>
      <c r="D897" s="40">
        <f t="shared" ref="D897:D911" si="79">ROUND(C897*0.95,2)</f>
        <v>45.25</v>
      </c>
      <c r="E897" s="40">
        <f t="shared" ref="E897:E911" si="80">ROUND(C897*0.9,2)</f>
        <v>42.87</v>
      </c>
      <c r="F897" s="194">
        <v>6</v>
      </c>
    </row>
    <row r="898" spans="1:6" s="46" customFormat="1" x14ac:dyDescent="0.15">
      <c r="A898" s="64" t="s">
        <v>1186</v>
      </c>
      <c r="B898" s="65" t="s">
        <v>1187</v>
      </c>
      <c r="C898" s="148">
        <v>104.02</v>
      </c>
      <c r="D898" s="40">
        <f t="shared" si="79"/>
        <v>98.82</v>
      </c>
      <c r="E898" s="40">
        <f t="shared" si="80"/>
        <v>93.62</v>
      </c>
      <c r="F898" s="194">
        <v>36</v>
      </c>
    </row>
    <row r="899" spans="1:6" s="46" customFormat="1" x14ac:dyDescent="0.15">
      <c r="A899" s="64" t="s">
        <v>1188</v>
      </c>
      <c r="B899" s="65" t="s">
        <v>1189</v>
      </c>
      <c r="C899" s="148">
        <v>104.02</v>
      </c>
      <c r="D899" s="40">
        <f t="shared" si="79"/>
        <v>98.82</v>
      </c>
      <c r="E899" s="40">
        <f t="shared" si="80"/>
        <v>93.62</v>
      </c>
      <c r="F899" s="194">
        <v>36</v>
      </c>
    </row>
    <row r="900" spans="1:6" s="46" customFormat="1" hidden="1" outlineLevel="1" x14ac:dyDescent="0.15">
      <c r="A900" s="64" t="s">
        <v>1190</v>
      </c>
      <c r="B900" s="65" t="s">
        <v>1191</v>
      </c>
      <c r="C900" s="148">
        <v>158.36000000000001</v>
      </c>
      <c r="D900" s="40">
        <f t="shared" si="79"/>
        <v>150.44</v>
      </c>
      <c r="E900" s="40">
        <f t="shared" si="80"/>
        <v>142.52000000000001</v>
      </c>
      <c r="F900" s="194">
        <v>36</v>
      </c>
    </row>
    <row r="901" spans="1:6" s="46" customFormat="1" hidden="1" outlineLevel="1" collapsed="1" x14ac:dyDescent="0.15">
      <c r="A901" s="64" t="s">
        <v>1192</v>
      </c>
      <c r="B901" s="65" t="s">
        <v>1193</v>
      </c>
      <c r="C901" s="148">
        <v>158.36000000000001</v>
      </c>
      <c r="D901" s="40">
        <f t="shared" si="79"/>
        <v>150.44</v>
      </c>
      <c r="E901" s="40">
        <f t="shared" si="80"/>
        <v>142.52000000000001</v>
      </c>
      <c r="F901" s="194">
        <v>36</v>
      </c>
    </row>
    <row r="902" spans="1:6" s="46" customFormat="1" hidden="1" outlineLevel="1" x14ac:dyDescent="0.15">
      <c r="A902" s="64" t="s">
        <v>1194</v>
      </c>
      <c r="B902" s="65" t="s">
        <v>1195</v>
      </c>
      <c r="C902" s="148">
        <v>201.44</v>
      </c>
      <c r="D902" s="40">
        <f t="shared" si="79"/>
        <v>191.37</v>
      </c>
      <c r="E902" s="40">
        <f t="shared" si="80"/>
        <v>181.3</v>
      </c>
      <c r="F902" s="194">
        <v>24</v>
      </c>
    </row>
    <row r="903" spans="1:6" s="46" customFormat="1" hidden="1" outlineLevel="1" x14ac:dyDescent="0.15">
      <c r="A903" s="64" t="s">
        <v>1196</v>
      </c>
      <c r="B903" s="65" t="s">
        <v>1197</v>
      </c>
      <c r="C903" s="148">
        <v>201.44</v>
      </c>
      <c r="D903" s="40">
        <f t="shared" si="79"/>
        <v>191.37</v>
      </c>
      <c r="E903" s="40">
        <f t="shared" si="80"/>
        <v>181.3</v>
      </c>
      <c r="F903" s="194">
        <v>24</v>
      </c>
    </row>
    <row r="904" spans="1:6" s="46" customFormat="1" hidden="1" outlineLevel="1" x14ac:dyDescent="0.15">
      <c r="A904" s="64" t="s">
        <v>1198</v>
      </c>
      <c r="B904" s="65" t="s">
        <v>1199</v>
      </c>
      <c r="C904" s="148">
        <v>276.62</v>
      </c>
      <c r="D904" s="40">
        <f t="shared" si="79"/>
        <v>262.79000000000002</v>
      </c>
      <c r="E904" s="40">
        <f t="shared" si="80"/>
        <v>248.96</v>
      </c>
      <c r="F904" s="194">
        <v>16</v>
      </c>
    </row>
    <row r="905" spans="1:6" s="46" customFormat="1" hidden="1" outlineLevel="1" x14ac:dyDescent="0.15">
      <c r="A905" s="64" t="s">
        <v>1200</v>
      </c>
      <c r="B905" s="65" t="s">
        <v>1201</v>
      </c>
      <c r="C905" s="148">
        <v>276.62</v>
      </c>
      <c r="D905" s="40">
        <f t="shared" si="79"/>
        <v>262.79000000000002</v>
      </c>
      <c r="E905" s="40">
        <f t="shared" si="80"/>
        <v>248.96</v>
      </c>
      <c r="F905" s="194">
        <v>16</v>
      </c>
    </row>
    <row r="906" spans="1:6" s="46" customFormat="1" hidden="1" outlineLevel="1" x14ac:dyDescent="0.15">
      <c r="A906" s="64" t="s">
        <v>1202</v>
      </c>
      <c r="B906" s="65" t="s">
        <v>1203</v>
      </c>
      <c r="C906" s="148">
        <v>364.63</v>
      </c>
      <c r="D906" s="40">
        <f t="shared" si="79"/>
        <v>346.4</v>
      </c>
      <c r="E906" s="40">
        <f t="shared" si="80"/>
        <v>328.17</v>
      </c>
      <c r="F906" s="194">
        <v>10</v>
      </c>
    </row>
    <row r="907" spans="1:6" s="46" customFormat="1" collapsed="1" x14ac:dyDescent="0.15">
      <c r="A907" s="64" t="s">
        <v>1204</v>
      </c>
      <c r="B907" s="65" t="s">
        <v>1205</v>
      </c>
      <c r="C907" s="148">
        <v>364.63</v>
      </c>
      <c r="D907" s="40">
        <f t="shared" si="79"/>
        <v>346.4</v>
      </c>
      <c r="E907" s="40">
        <f t="shared" si="80"/>
        <v>328.17</v>
      </c>
      <c r="F907" s="194">
        <v>10</v>
      </c>
    </row>
    <row r="908" spans="1:6" s="46" customFormat="1" hidden="1" outlineLevel="1" x14ac:dyDescent="0.15">
      <c r="A908" s="64" t="s">
        <v>1206</v>
      </c>
      <c r="B908" s="65" t="s">
        <v>1207</v>
      </c>
      <c r="C908" s="148"/>
      <c r="D908" s="40">
        <f t="shared" si="79"/>
        <v>0</v>
      </c>
      <c r="E908" s="40">
        <f t="shared" si="80"/>
        <v>0</v>
      </c>
      <c r="F908" s="194">
        <v>5</v>
      </c>
    </row>
    <row r="909" spans="1:6" s="46" customFormat="1" hidden="1" outlineLevel="1" x14ac:dyDescent="0.15">
      <c r="A909" s="64" t="s">
        <v>1208</v>
      </c>
      <c r="B909" s="65" t="s">
        <v>1209</v>
      </c>
      <c r="C909" s="148"/>
      <c r="D909" s="40">
        <f t="shared" si="79"/>
        <v>0</v>
      </c>
      <c r="E909" s="40">
        <f t="shared" si="80"/>
        <v>0</v>
      </c>
      <c r="F909" s="194">
        <v>5</v>
      </c>
    </row>
    <row r="910" spans="1:6" s="46" customFormat="1" hidden="1" outlineLevel="1" x14ac:dyDescent="0.15">
      <c r="A910" s="64" t="s">
        <v>1210</v>
      </c>
      <c r="B910" s="65" t="s">
        <v>1211</v>
      </c>
      <c r="C910" s="148"/>
      <c r="D910" s="40">
        <f t="shared" si="79"/>
        <v>0</v>
      </c>
      <c r="E910" s="40">
        <f t="shared" si="80"/>
        <v>0</v>
      </c>
      <c r="F910" s="194">
        <v>5</v>
      </c>
    </row>
    <row r="911" spans="1:6" s="46" customFormat="1" hidden="1" outlineLevel="1" collapsed="1" x14ac:dyDescent="0.15">
      <c r="A911" s="64" t="s">
        <v>1212</v>
      </c>
      <c r="B911" s="65" t="s">
        <v>1213</v>
      </c>
      <c r="C911" s="148">
        <v>597.77</v>
      </c>
      <c r="D911" s="40">
        <f t="shared" si="79"/>
        <v>567.88</v>
      </c>
      <c r="E911" s="40">
        <f t="shared" si="80"/>
        <v>537.99</v>
      </c>
      <c r="F911" s="194">
        <v>5</v>
      </c>
    </row>
    <row r="912" spans="1:6" collapsed="1" x14ac:dyDescent="0.15">
      <c r="A912" s="37"/>
      <c r="B912" s="38" t="s">
        <v>1214</v>
      </c>
      <c r="C912" s="146" t="s">
        <v>1483</v>
      </c>
      <c r="D912" s="154">
        <v>-0.05</v>
      </c>
      <c r="E912" s="154">
        <v>-0.1</v>
      </c>
      <c r="F912" s="191"/>
    </row>
    <row r="913" spans="1:6" x14ac:dyDescent="0.15">
      <c r="A913" s="168" t="s">
        <v>1741</v>
      </c>
      <c r="B913" s="168" t="s">
        <v>1742</v>
      </c>
      <c r="C913" s="169">
        <v>43.02</v>
      </c>
      <c r="D913" s="24">
        <f t="shared" ref="D913:D930" si="81">C913*0.95</f>
        <v>40.869</v>
      </c>
      <c r="E913" s="24">
        <f t="shared" ref="E913:E930" si="82">C913*0.9</f>
        <v>38.718000000000004</v>
      </c>
      <c r="F913" s="75">
        <v>150</v>
      </c>
    </row>
    <row r="914" spans="1:6" x14ac:dyDescent="0.15">
      <c r="A914" s="168" t="s">
        <v>1743</v>
      </c>
      <c r="B914" s="168" t="s">
        <v>1744</v>
      </c>
      <c r="C914" s="169">
        <v>57.68</v>
      </c>
      <c r="D914" s="24">
        <f t="shared" si="81"/>
        <v>54.795999999999999</v>
      </c>
      <c r="E914" s="24">
        <f t="shared" si="82"/>
        <v>51.911999999999999</v>
      </c>
      <c r="F914" s="75">
        <v>120</v>
      </c>
    </row>
    <row r="915" spans="1:6" x14ac:dyDescent="0.15">
      <c r="A915" s="168" t="s">
        <v>1745</v>
      </c>
      <c r="B915" s="168" t="s">
        <v>1746</v>
      </c>
      <c r="C915" s="169">
        <v>161.29</v>
      </c>
      <c r="D915" s="24">
        <f t="shared" si="81"/>
        <v>153.22549999999998</v>
      </c>
      <c r="E915" s="24">
        <f t="shared" si="82"/>
        <v>145.161</v>
      </c>
      <c r="F915" s="75">
        <v>36</v>
      </c>
    </row>
    <row r="916" spans="1:6" x14ac:dyDescent="0.15">
      <c r="A916" s="168" t="s">
        <v>1747</v>
      </c>
      <c r="B916" s="168" t="s">
        <v>1748</v>
      </c>
      <c r="C916" s="169">
        <v>158.37</v>
      </c>
      <c r="D916" s="24">
        <f t="shared" si="81"/>
        <v>150.45150000000001</v>
      </c>
      <c r="E916" s="24">
        <f t="shared" si="82"/>
        <v>142.53300000000002</v>
      </c>
      <c r="F916" s="75">
        <v>36</v>
      </c>
    </row>
    <row r="917" spans="1:6" x14ac:dyDescent="0.15">
      <c r="A917" s="168" t="s">
        <v>1749</v>
      </c>
      <c r="B917" s="168" t="s">
        <v>1750</v>
      </c>
      <c r="C917" s="169">
        <v>196.49</v>
      </c>
      <c r="D917" s="24">
        <f t="shared" si="81"/>
        <v>186.66550000000001</v>
      </c>
      <c r="E917" s="24">
        <f t="shared" si="82"/>
        <v>176.84100000000001</v>
      </c>
      <c r="F917" s="75">
        <v>24</v>
      </c>
    </row>
    <row r="918" spans="1:6" x14ac:dyDescent="0.15">
      <c r="A918" s="168" t="s">
        <v>1751</v>
      </c>
      <c r="B918" s="168" t="s">
        <v>1752</v>
      </c>
      <c r="C918" s="169">
        <v>186.71</v>
      </c>
      <c r="D918" s="24">
        <f t="shared" si="81"/>
        <v>177.37450000000001</v>
      </c>
      <c r="E918" s="24">
        <f t="shared" si="82"/>
        <v>168.03900000000002</v>
      </c>
      <c r="F918" s="75">
        <v>24</v>
      </c>
    </row>
    <row r="919" spans="1:6" x14ac:dyDescent="0.15">
      <c r="A919" s="168" t="s">
        <v>1753</v>
      </c>
      <c r="B919" s="168" t="s">
        <v>1754</v>
      </c>
      <c r="C919" s="169">
        <v>295.20999999999998</v>
      </c>
      <c r="D919" s="24">
        <f t="shared" si="81"/>
        <v>280.44949999999994</v>
      </c>
      <c r="E919" s="24">
        <f t="shared" si="82"/>
        <v>265.68899999999996</v>
      </c>
      <c r="F919" s="75">
        <v>20</v>
      </c>
    </row>
    <row r="920" spans="1:6" x14ac:dyDescent="0.15">
      <c r="A920" s="168" t="s">
        <v>1755</v>
      </c>
      <c r="B920" s="168" t="s">
        <v>1756</v>
      </c>
      <c r="C920" s="169">
        <v>289.36</v>
      </c>
      <c r="D920" s="24">
        <f t="shared" si="81"/>
        <v>274.892</v>
      </c>
      <c r="E920" s="24">
        <f t="shared" si="82"/>
        <v>260.42400000000004</v>
      </c>
      <c r="F920" s="75">
        <v>20</v>
      </c>
    </row>
    <row r="921" spans="1:6" x14ac:dyDescent="0.15">
      <c r="A921" s="168" t="s">
        <v>1757</v>
      </c>
      <c r="B921" s="168" t="s">
        <v>1758</v>
      </c>
      <c r="C921" s="169">
        <v>335.29</v>
      </c>
      <c r="D921" s="24">
        <f t="shared" si="81"/>
        <v>318.52550000000002</v>
      </c>
      <c r="E921" s="24">
        <f t="shared" si="82"/>
        <v>301.76100000000002</v>
      </c>
      <c r="F921" s="75">
        <v>16</v>
      </c>
    </row>
    <row r="922" spans="1:6" x14ac:dyDescent="0.15">
      <c r="A922" s="168" t="s">
        <v>1759</v>
      </c>
      <c r="B922" s="168" t="s">
        <v>1760</v>
      </c>
      <c r="C922" s="169">
        <v>326.5</v>
      </c>
      <c r="D922" s="24">
        <f t="shared" si="81"/>
        <v>310.17500000000001</v>
      </c>
      <c r="E922" s="24">
        <f t="shared" si="82"/>
        <v>293.85000000000002</v>
      </c>
      <c r="F922" s="75">
        <v>16</v>
      </c>
    </row>
    <row r="923" spans="1:6" x14ac:dyDescent="0.15">
      <c r="A923" s="168" t="s">
        <v>1761</v>
      </c>
      <c r="B923" s="168" t="s">
        <v>1762</v>
      </c>
      <c r="C923" s="169">
        <v>470.19</v>
      </c>
      <c r="D923" s="24">
        <f t="shared" si="81"/>
        <v>446.68049999999999</v>
      </c>
      <c r="E923" s="24">
        <f t="shared" si="82"/>
        <v>423.17099999999999</v>
      </c>
      <c r="F923" s="75">
        <v>8</v>
      </c>
    </row>
    <row r="924" spans="1:6" x14ac:dyDescent="0.15">
      <c r="A924" s="168" t="s">
        <v>1763</v>
      </c>
      <c r="B924" s="168" t="s">
        <v>1764</v>
      </c>
      <c r="C924" s="169">
        <v>465.3</v>
      </c>
      <c r="D924" s="24">
        <f t="shared" si="81"/>
        <v>442.03499999999997</v>
      </c>
      <c r="E924" s="24">
        <f t="shared" si="82"/>
        <v>418.77000000000004</v>
      </c>
      <c r="F924" s="75">
        <v>8</v>
      </c>
    </row>
    <row r="925" spans="1:6" x14ac:dyDescent="0.15">
      <c r="A925" s="168" t="s">
        <v>1765</v>
      </c>
      <c r="B925" s="168" t="s">
        <v>1766</v>
      </c>
      <c r="C925" s="169">
        <v>609.98</v>
      </c>
      <c r="D925" s="24">
        <f t="shared" si="81"/>
        <v>579.48099999999999</v>
      </c>
      <c r="E925" s="24">
        <f t="shared" si="82"/>
        <v>548.98200000000008</v>
      </c>
      <c r="F925" s="75">
        <v>8</v>
      </c>
    </row>
    <row r="926" spans="1:6" x14ac:dyDescent="0.15">
      <c r="A926" s="168" t="s">
        <v>1767</v>
      </c>
      <c r="B926" s="168" t="s">
        <v>1768</v>
      </c>
      <c r="C926" s="169">
        <v>580.65</v>
      </c>
      <c r="D926" s="24">
        <f t="shared" si="81"/>
        <v>551.61749999999995</v>
      </c>
      <c r="E926" s="24">
        <f t="shared" si="82"/>
        <v>522.58500000000004</v>
      </c>
      <c r="F926" s="75">
        <v>8</v>
      </c>
    </row>
    <row r="927" spans="1:6" x14ac:dyDescent="0.15">
      <c r="A927" s="168" t="s">
        <v>1769</v>
      </c>
      <c r="B927" s="168" t="s">
        <v>1770</v>
      </c>
      <c r="C927" s="169">
        <v>979.47</v>
      </c>
      <c r="D927" s="24">
        <f t="shared" si="81"/>
        <v>930.49649999999997</v>
      </c>
      <c r="E927" s="24">
        <f t="shared" si="82"/>
        <v>881.52300000000002</v>
      </c>
      <c r="F927" s="75">
        <v>4</v>
      </c>
    </row>
    <row r="928" spans="1:6" x14ac:dyDescent="0.15">
      <c r="A928" s="168" t="s">
        <v>1771</v>
      </c>
      <c r="B928" s="168" t="s">
        <v>1772</v>
      </c>
      <c r="C928" s="169">
        <v>955.03</v>
      </c>
      <c r="D928" s="24">
        <f t="shared" si="81"/>
        <v>907.27849999999989</v>
      </c>
      <c r="E928" s="24">
        <f t="shared" si="82"/>
        <v>859.52700000000004</v>
      </c>
      <c r="F928" s="75">
        <v>4</v>
      </c>
    </row>
    <row r="929" spans="1:6" x14ac:dyDescent="0.15">
      <c r="A929" s="168" t="s">
        <v>1773</v>
      </c>
      <c r="B929" s="168" t="s">
        <v>1774</v>
      </c>
      <c r="C929" s="174">
        <v>1342.13</v>
      </c>
      <c r="D929" s="24">
        <f t="shared" si="81"/>
        <v>1275.0235</v>
      </c>
      <c r="E929" s="24">
        <f t="shared" si="82"/>
        <v>1207.9170000000001</v>
      </c>
      <c r="F929" s="75">
        <v>4</v>
      </c>
    </row>
    <row r="930" spans="1:6" x14ac:dyDescent="0.15">
      <c r="A930" s="168" t="s">
        <v>1775</v>
      </c>
      <c r="B930" s="168" t="s">
        <v>1776</v>
      </c>
      <c r="C930" s="174">
        <v>1308.9000000000001</v>
      </c>
      <c r="D930" s="24">
        <f t="shared" si="81"/>
        <v>1243.4549999999999</v>
      </c>
      <c r="E930" s="24">
        <f t="shared" si="82"/>
        <v>1178.0100000000002</v>
      </c>
      <c r="F930" s="75">
        <v>4</v>
      </c>
    </row>
    <row r="931" spans="1:6" x14ac:dyDescent="0.15">
      <c r="A931" s="37"/>
      <c r="B931" s="38" t="s">
        <v>1233</v>
      </c>
      <c r="C931" s="146" t="s">
        <v>1483</v>
      </c>
      <c r="D931" s="154">
        <v>-0.05</v>
      </c>
      <c r="E931" s="154">
        <v>-0.1</v>
      </c>
      <c r="F931" s="191"/>
    </row>
    <row r="932" spans="1:6" x14ac:dyDescent="0.15">
      <c r="A932" s="168" t="s">
        <v>1234</v>
      </c>
      <c r="B932" s="201" t="s">
        <v>1777</v>
      </c>
      <c r="C932" s="198">
        <v>50.489999999999995</v>
      </c>
      <c r="D932" s="197">
        <f>C932*0.95</f>
        <v>47.965499999999992</v>
      </c>
      <c r="E932" s="172">
        <f>C932*0.9</f>
        <v>45.440999999999995</v>
      </c>
      <c r="F932" s="75">
        <v>16</v>
      </c>
    </row>
    <row r="933" spans="1:6" x14ac:dyDescent="0.15">
      <c r="A933" s="168" t="s">
        <v>1236</v>
      </c>
      <c r="B933" s="201" t="s">
        <v>1778</v>
      </c>
      <c r="C933" s="198">
        <v>80.45</v>
      </c>
      <c r="D933" s="197">
        <f t="shared" ref="D933:D951" si="83">C933*0.95</f>
        <v>76.427499999999995</v>
      </c>
      <c r="E933" s="172">
        <f t="shared" ref="E933:E951" si="84">C933*0.9</f>
        <v>72.405000000000001</v>
      </c>
      <c r="F933" s="75">
        <v>10</v>
      </c>
    </row>
    <row r="934" spans="1:6" x14ac:dyDescent="0.15">
      <c r="A934" s="168" t="s">
        <v>1238</v>
      </c>
      <c r="B934" s="201" t="s">
        <v>1779</v>
      </c>
      <c r="C934" s="198">
        <v>136.44999999999999</v>
      </c>
      <c r="D934" s="197">
        <f t="shared" si="83"/>
        <v>129.62749999999997</v>
      </c>
      <c r="E934" s="172">
        <f t="shared" si="84"/>
        <v>122.80499999999999</v>
      </c>
      <c r="F934" s="75">
        <v>40</v>
      </c>
    </row>
    <row r="935" spans="1:6" x14ac:dyDescent="0.15">
      <c r="A935" s="168" t="s">
        <v>1240</v>
      </c>
      <c r="B935" s="201" t="s">
        <v>1780</v>
      </c>
      <c r="C935" s="198">
        <v>136.44999999999999</v>
      </c>
      <c r="D935" s="197">
        <f t="shared" si="83"/>
        <v>129.62749999999997</v>
      </c>
      <c r="E935" s="172">
        <f t="shared" si="84"/>
        <v>122.80499999999999</v>
      </c>
      <c r="F935" s="75">
        <v>40</v>
      </c>
    </row>
    <row r="936" spans="1:6" x14ac:dyDescent="0.15">
      <c r="A936" s="168" t="s">
        <v>1242</v>
      </c>
      <c r="B936" s="201" t="s">
        <v>1781</v>
      </c>
      <c r="C936" s="198">
        <v>185.35</v>
      </c>
      <c r="D936" s="197">
        <f t="shared" si="83"/>
        <v>176.08249999999998</v>
      </c>
      <c r="E936" s="172">
        <f t="shared" si="84"/>
        <v>166.815</v>
      </c>
      <c r="F936" s="75">
        <v>30</v>
      </c>
    </row>
    <row r="937" spans="1:6" x14ac:dyDescent="0.15">
      <c r="A937" s="168" t="s">
        <v>1244</v>
      </c>
      <c r="B937" s="201" t="s">
        <v>1782</v>
      </c>
      <c r="C937" s="198">
        <v>185.35</v>
      </c>
      <c r="D937" s="197">
        <f t="shared" si="83"/>
        <v>176.08249999999998</v>
      </c>
      <c r="E937" s="172">
        <f t="shared" si="84"/>
        <v>166.815</v>
      </c>
      <c r="F937" s="75">
        <v>30</v>
      </c>
    </row>
    <row r="938" spans="1:6" x14ac:dyDescent="0.15">
      <c r="A938" s="168" t="s">
        <v>1246</v>
      </c>
      <c r="B938" s="201" t="s">
        <v>1783</v>
      </c>
      <c r="C938" s="198">
        <v>313.11</v>
      </c>
      <c r="D938" s="197">
        <f t="shared" si="83"/>
        <v>297.4545</v>
      </c>
      <c r="E938" s="172">
        <f t="shared" si="84"/>
        <v>281.79900000000004</v>
      </c>
      <c r="F938" s="75">
        <v>30</v>
      </c>
    </row>
    <row r="939" spans="1:6" x14ac:dyDescent="0.15">
      <c r="A939" s="168" t="s">
        <v>1248</v>
      </c>
      <c r="B939" s="201" t="s">
        <v>1784</v>
      </c>
      <c r="C939" s="198">
        <v>313.11</v>
      </c>
      <c r="D939" s="197">
        <f t="shared" si="83"/>
        <v>297.4545</v>
      </c>
      <c r="E939" s="172">
        <f t="shared" si="84"/>
        <v>281.79900000000004</v>
      </c>
      <c r="F939" s="75">
        <v>30</v>
      </c>
    </row>
    <row r="940" spans="1:6" x14ac:dyDescent="0.15">
      <c r="A940" s="168" t="s">
        <v>1250</v>
      </c>
      <c r="B940" s="201" t="s">
        <v>1785</v>
      </c>
      <c r="C940" s="198">
        <v>351.76</v>
      </c>
      <c r="D940" s="197">
        <f t="shared" si="83"/>
        <v>334.17199999999997</v>
      </c>
      <c r="E940" s="172">
        <f t="shared" si="84"/>
        <v>316.584</v>
      </c>
      <c r="F940" s="75">
        <v>20</v>
      </c>
    </row>
    <row r="941" spans="1:6" x14ac:dyDescent="0.15">
      <c r="A941" s="168" t="s">
        <v>1252</v>
      </c>
      <c r="B941" s="201" t="s">
        <v>1786</v>
      </c>
      <c r="C941" s="198">
        <v>351.76</v>
      </c>
      <c r="D941" s="197">
        <f t="shared" si="83"/>
        <v>334.17199999999997</v>
      </c>
      <c r="E941" s="172">
        <f t="shared" si="84"/>
        <v>316.584</v>
      </c>
      <c r="F941" s="75">
        <v>20</v>
      </c>
    </row>
    <row r="942" spans="1:6" x14ac:dyDescent="0.15">
      <c r="A942" s="168" t="s">
        <v>1254</v>
      </c>
      <c r="B942" s="201" t="s">
        <v>1787</v>
      </c>
      <c r="C942" s="198">
        <v>510.28999999999996</v>
      </c>
      <c r="D942" s="197">
        <f t="shared" si="83"/>
        <v>484.77549999999997</v>
      </c>
      <c r="E942" s="172">
        <f t="shared" si="84"/>
        <v>459.26099999999997</v>
      </c>
      <c r="F942" s="75">
        <v>10</v>
      </c>
    </row>
    <row r="943" spans="1:6" x14ac:dyDescent="0.15">
      <c r="A943" s="168" t="s">
        <v>1256</v>
      </c>
      <c r="B943" s="201" t="s">
        <v>1788</v>
      </c>
      <c r="C943" s="198">
        <v>510.28999999999996</v>
      </c>
      <c r="D943" s="197">
        <f t="shared" si="83"/>
        <v>484.77549999999997</v>
      </c>
      <c r="E943" s="172">
        <f t="shared" si="84"/>
        <v>459.26099999999997</v>
      </c>
      <c r="F943" s="75">
        <v>10</v>
      </c>
    </row>
    <row r="944" spans="1:6" x14ac:dyDescent="0.15">
      <c r="A944" s="168" t="s">
        <v>1258</v>
      </c>
      <c r="B944" s="201" t="s">
        <v>1789</v>
      </c>
      <c r="C944" s="198">
        <v>635.68999999999994</v>
      </c>
      <c r="D944" s="197">
        <f t="shared" si="83"/>
        <v>603.90549999999996</v>
      </c>
      <c r="E944" s="172">
        <f t="shared" si="84"/>
        <v>572.12099999999998</v>
      </c>
      <c r="F944" s="75">
        <v>10</v>
      </c>
    </row>
    <row r="945" spans="1:6" x14ac:dyDescent="0.15">
      <c r="A945" s="168" t="s">
        <v>1260</v>
      </c>
      <c r="B945" s="201" t="s">
        <v>1790</v>
      </c>
      <c r="C945" s="198">
        <v>635.68999999999994</v>
      </c>
      <c r="D945" s="197">
        <f t="shared" si="83"/>
        <v>603.90549999999996</v>
      </c>
      <c r="E945" s="172">
        <f t="shared" si="84"/>
        <v>572.12099999999998</v>
      </c>
      <c r="F945" s="75">
        <v>10</v>
      </c>
    </row>
    <row r="946" spans="1:6" x14ac:dyDescent="0.15">
      <c r="A946" s="168" t="s">
        <v>1262</v>
      </c>
      <c r="B946" s="201" t="s">
        <v>1791</v>
      </c>
      <c r="C946" s="198">
        <v>840.76</v>
      </c>
      <c r="D946" s="197">
        <f t="shared" si="83"/>
        <v>798.72199999999998</v>
      </c>
      <c r="E946" s="172">
        <f t="shared" si="84"/>
        <v>756.68399999999997</v>
      </c>
      <c r="F946" s="75">
        <v>5</v>
      </c>
    </row>
    <row r="947" spans="1:6" x14ac:dyDescent="0.15">
      <c r="A947" s="168" t="s">
        <v>1264</v>
      </c>
      <c r="B947" s="201" t="s">
        <v>1792</v>
      </c>
      <c r="C947" s="198">
        <v>840.76</v>
      </c>
      <c r="D947" s="197">
        <f t="shared" si="83"/>
        <v>798.72199999999998</v>
      </c>
      <c r="E947" s="172">
        <f t="shared" si="84"/>
        <v>756.68399999999997</v>
      </c>
      <c r="F947" s="75">
        <v>10</v>
      </c>
    </row>
    <row r="948" spans="1:6" x14ac:dyDescent="0.15">
      <c r="A948" s="168" t="s">
        <v>1266</v>
      </c>
      <c r="B948" s="201" t="s">
        <v>1793</v>
      </c>
      <c r="C948" s="198">
        <v>897.54</v>
      </c>
      <c r="D948" s="197">
        <f t="shared" si="83"/>
        <v>852.6629999999999</v>
      </c>
      <c r="E948" s="172">
        <f t="shared" si="84"/>
        <v>807.78599999999994</v>
      </c>
      <c r="F948" s="75">
        <v>10</v>
      </c>
    </row>
    <row r="949" spans="1:6" x14ac:dyDescent="0.15">
      <c r="A949" s="168" t="s">
        <v>1268</v>
      </c>
      <c r="B949" s="201" t="s">
        <v>1794</v>
      </c>
      <c r="C949" s="198">
        <v>897.54</v>
      </c>
      <c r="D949" s="197">
        <f t="shared" si="83"/>
        <v>852.6629999999999</v>
      </c>
      <c r="E949" s="172">
        <f t="shared" si="84"/>
        <v>807.78599999999994</v>
      </c>
      <c r="F949" s="75">
        <v>10</v>
      </c>
    </row>
    <row r="950" spans="1:6" x14ac:dyDescent="0.15">
      <c r="A950" s="168" t="s">
        <v>1270</v>
      </c>
      <c r="B950" s="201" t="s">
        <v>1795</v>
      </c>
      <c r="C950" s="199">
        <v>1170.44</v>
      </c>
      <c r="D950" s="197">
        <f t="shared" si="83"/>
        <v>1111.9179999999999</v>
      </c>
      <c r="E950" s="172">
        <f t="shared" si="84"/>
        <v>1053.3960000000002</v>
      </c>
      <c r="F950" s="75">
        <v>5</v>
      </c>
    </row>
    <row r="951" spans="1:6" x14ac:dyDescent="0.15">
      <c r="A951" s="168" t="s">
        <v>1272</v>
      </c>
      <c r="B951" s="201" t="s">
        <v>1796</v>
      </c>
      <c r="C951" s="199">
        <v>1170.44</v>
      </c>
      <c r="D951" s="197">
        <f t="shared" si="83"/>
        <v>1111.9179999999999</v>
      </c>
      <c r="E951" s="172">
        <f t="shared" si="84"/>
        <v>1053.3960000000002</v>
      </c>
      <c r="F951" s="75">
        <v>5</v>
      </c>
    </row>
    <row r="952" spans="1:6" hidden="1" outlineLevel="1" x14ac:dyDescent="0.15">
      <c r="A952" s="37"/>
      <c r="B952" s="38" t="s">
        <v>1274</v>
      </c>
      <c r="C952" s="157" t="s">
        <v>1483</v>
      </c>
      <c r="D952" s="154">
        <v>-0.05</v>
      </c>
      <c r="E952" s="154">
        <v>-0.1</v>
      </c>
      <c r="F952" s="191"/>
    </row>
    <row r="953" spans="1:6" ht="11.25" hidden="1" outlineLevel="1" x14ac:dyDescent="0.2">
      <c r="A953" s="66" t="s">
        <v>1275</v>
      </c>
      <c r="B953" s="53" t="s">
        <v>1276</v>
      </c>
      <c r="C953" s="149">
        <v>205</v>
      </c>
      <c r="D953" s="26">
        <f>C953</f>
        <v>205</v>
      </c>
      <c r="E953" s="26">
        <f>C953</f>
        <v>205</v>
      </c>
      <c r="F953" s="75">
        <v>8</v>
      </c>
    </row>
    <row r="954" spans="1:6" ht="11.25" hidden="1" outlineLevel="1" x14ac:dyDescent="0.2">
      <c r="A954" s="66" t="s">
        <v>1277</v>
      </c>
      <c r="B954" s="53" t="s">
        <v>1278</v>
      </c>
      <c r="C954" s="149">
        <v>405</v>
      </c>
      <c r="D954" s="26">
        <f t="shared" ref="D954:D966" si="85">C954</f>
        <v>405</v>
      </c>
      <c r="E954" s="26">
        <f t="shared" ref="E954:E966" si="86">C954</f>
        <v>405</v>
      </c>
      <c r="F954" s="75">
        <v>8</v>
      </c>
    </row>
    <row r="955" spans="1:6" ht="11.25" hidden="1" outlineLevel="1" x14ac:dyDescent="0.2">
      <c r="A955" s="66" t="s">
        <v>1279</v>
      </c>
      <c r="B955" s="53" t="s">
        <v>1280</v>
      </c>
      <c r="C955" s="149">
        <v>200</v>
      </c>
      <c r="D955" s="26">
        <f t="shared" si="85"/>
        <v>200</v>
      </c>
      <c r="E955" s="26">
        <f t="shared" si="86"/>
        <v>200</v>
      </c>
      <c r="F955" s="75">
        <v>8</v>
      </c>
    </row>
    <row r="956" spans="1:6" ht="11.25" hidden="1" outlineLevel="1" x14ac:dyDescent="0.2">
      <c r="A956" s="66" t="s">
        <v>1281</v>
      </c>
      <c r="B956" s="53" t="s">
        <v>1282</v>
      </c>
      <c r="C956" s="149">
        <v>400</v>
      </c>
      <c r="D956" s="26">
        <f t="shared" si="85"/>
        <v>400</v>
      </c>
      <c r="E956" s="26">
        <f t="shared" si="86"/>
        <v>400</v>
      </c>
      <c r="F956" s="75">
        <v>8</v>
      </c>
    </row>
    <row r="957" spans="1:6" ht="11.25" hidden="1" outlineLevel="1" x14ac:dyDescent="0.2">
      <c r="A957" s="66" t="s">
        <v>1283</v>
      </c>
      <c r="B957" s="53" t="s">
        <v>1284</v>
      </c>
      <c r="C957" s="149">
        <v>190</v>
      </c>
      <c r="D957" s="26">
        <f t="shared" si="85"/>
        <v>190</v>
      </c>
      <c r="E957" s="26">
        <f t="shared" si="86"/>
        <v>190</v>
      </c>
      <c r="F957" s="75">
        <v>1</v>
      </c>
    </row>
    <row r="958" spans="1:6" ht="11.25" hidden="1" outlineLevel="1" x14ac:dyDescent="0.2">
      <c r="A958" s="66" t="s">
        <v>1285</v>
      </c>
      <c r="B958" s="53" t="s">
        <v>1286</v>
      </c>
      <c r="C958" s="149">
        <v>230</v>
      </c>
      <c r="D958" s="26">
        <f t="shared" si="85"/>
        <v>230</v>
      </c>
      <c r="E958" s="26">
        <f t="shared" si="86"/>
        <v>230</v>
      </c>
      <c r="F958" s="75">
        <v>1</v>
      </c>
    </row>
    <row r="959" spans="1:6" ht="11.25" hidden="1" outlineLevel="1" x14ac:dyDescent="0.2">
      <c r="A959" s="66" t="s">
        <v>1287</v>
      </c>
      <c r="B959" s="53" t="s">
        <v>1288</v>
      </c>
      <c r="C959" s="149">
        <v>185</v>
      </c>
      <c r="D959" s="26">
        <f t="shared" si="85"/>
        <v>185</v>
      </c>
      <c r="E959" s="26">
        <f t="shared" si="86"/>
        <v>185</v>
      </c>
      <c r="F959" s="75">
        <v>1</v>
      </c>
    </row>
    <row r="960" spans="1:6" ht="11.25" hidden="1" outlineLevel="1" x14ac:dyDescent="0.2">
      <c r="A960" s="66" t="s">
        <v>1289</v>
      </c>
      <c r="B960" s="53" t="s">
        <v>1290</v>
      </c>
      <c r="C960" s="149">
        <v>220</v>
      </c>
      <c r="D960" s="26">
        <f t="shared" si="85"/>
        <v>220</v>
      </c>
      <c r="E960" s="26">
        <f t="shared" si="86"/>
        <v>220</v>
      </c>
      <c r="F960" s="75">
        <v>1</v>
      </c>
    </row>
    <row r="961" spans="1:7" ht="11.25" hidden="1" outlineLevel="1" x14ac:dyDescent="0.2">
      <c r="A961" s="66" t="s">
        <v>1291</v>
      </c>
      <c r="B961" s="53" t="s">
        <v>1292</v>
      </c>
      <c r="C961" s="149">
        <v>280</v>
      </c>
      <c r="D961" s="26">
        <f t="shared" si="85"/>
        <v>280</v>
      </c>
      <c r="E961" s="26">
        <f t="shared" si="86"/>
        <v>280</v>
      </c>
      <c r="F961" s="75">
        <v>1</v>
      </c>
    </row>
    <row r="962" spans="1:7" ht="11.25" hidden="1" outlineLevel="1" x14ac:dyDescent="0.2">
      <c r="A962" s="66" t="s">
        <v>1293</v>
      </c>
      <c r="B962" s="53" t="s">
        <v>1294</v>
      </c>
      <c r="C962" s="149">
        <v>390</v>
      </c>
      <c r="D962" s="26">
        <f t="shared" si="85"/>
        <v>390</v>
      </c>
      <c r="E962" s="26">
        <f t="shared" si="86"/>
        <v>390</v>
      </c>
      <c r="F962" s="75">
        <v>1</v>
      </c>
    </row>
    <row r="963" spans="1:7" ht="11.25" hidden="1" outlineLevel="1" x14ac:dyDescent="0.2">
      <c r="A963" s="66" t="s">
        <v>1295</v>
      </c>
      <c r="B963" s="53" t="s">
        <v>1296</v>
      </c>
      <c r="C963" s="149">
        <v>375</v>
      </c>
      <c r="D963" s="26">
        <f t="shared" si="85"/>
        <v>375</v>
      </c>
      <c r="E963" s="26">
        <f t="shared" si="86"/>
        <v>375</v>
      </c>
      <c r="F963" s="75">
        <v>1</v>
      </c>
    </row>
    <row r="964" spans="1:7" ht="11.25" hidden="1" outlineLevel="1" x14ac:dyDescent="0.2">
      <c r="A964" s="66" t="s">
        <v>1297</v>
      </c>
      <c r="B964" s="53" t="s">
        <v>1298</v>
      </c>
      <c r="C964" s="149">
        <v>780</v>
      </c>
      <c r="D964" s="26">
        <f t="shared" si="85"/>
        <v>780</v>
      </c>
      <c r="E964" s="26">
        <f t="shared" si="86"/>
        <v>780</v>
      </c>
      <c r="F964" s="75">
        <v>1</v>
      </c>
    </row>
    <row r="965" spans="1:7" ht="11.25" hidden="1" outlineLevel="1" x14ac:dyDescent="0.2">
      <c r="A965" s="66" t="s">
        <v>1299</v>
      </c>
      <c r="B965" s="53" t="s">
        <v>1300</v>
      </c>
      <c r="C965" s="149">
        <v>980</v>
      </c>
      <c r="D965" s="26">
        <f t="shared" si="85"/>
        <v>980</v>
      </c>
      <c r="E965" s="26">
        <f t="shared" si="86"/>
        <v>980</v>
      </c>
      <c r="F965" s="75"/>
    </row>
    <row r="966" spans="1:7" ht="11.25" hidden="1" outlineLevel="1" x14ac:dyDescent="0.2">
      <c r="A966" s="66" t="s">
        <v>1301</v>
      </c>
      <c r="B966" s="53" t="s">
        <v>1302</v>
      </c>
      <c r="C966" s="149">
        <v>1000</v>
      </c>
      <c r="D966" s="26">
        <f t="shared" si="85"/>
        <v>1000</v>
      </c>
      <c r="E966" s="26">
        <f t="shared" si="86"/>
        <v>1000</v>
      </c>
      <c r="F966" s="75">
        <v>1</v>
      </c>
    </row>
    <row r="967" spans="1:7" collapsed="1" x14ac:dyDescent="0.15">
      <c r="A967" s="175"/>
      <c r="B967" s="59" t="s">
        <v>37</v>
      </c>
      <c r="C967" s="146" t="s">
        <v>1483</v>
      </c>
      <c r="D967" s="154">
        <v>-0.05</v>
      </c>
      <c r="E967" s="154">
        <v>-0.1</v>
      </c>
      <c r="F967" s="186"/>
    </row>
    <row r="968" spans="1:7" ht="11.1" customHeight="1" x14ac:dyDescent="0.15">
      <c r="A968" s="168" t="s">
        <v>1342</v>
      </c>
      <c r="B968" s="168" t="s">
        <v>1797</v>
      </c>
      <c r="C968" s="169">
        <v>86.36</v>
      </c>
      <c r="D968" s="172">
        <f t="shared" ref="D968:D980" si="87">C968*0.95</f>
        <v>82.042000000000002</v>
      </c>
      <c r="E968" s="172">
        <f t="shared" ref="E968" si="88">C968*0.9</f>
        <v>77.724000000000004</v>
      </c>
      <c r="F968" s="75">
        <v>30</v>
      </c>
    </row>
    <row r="969" spans="1:7" ht="11.1" customHeight="1" x14ac:dyDescent="0.15">
      <c r="A969" s="168" t="s">
        <v>1343</v>
      </c>
      <c r="B969" s="168" t="s">
        <v>1798</v>
      </c>
      <c r="C969" s="169">
        <v>105.59</v>
      </c>
      <c r="D969" s="172">
        <f t="shared" si="87"/>
        <v>100.3105</v>
      </c>
      <c r="E969" s="172">
        <f t="shared" ref="E969:E980" si="89">C969*0.9</f>
        <v>95.031000000000006</v>
      </c>
      <c r="F969" s="75">
        <v>30</v>
      </c>
    </row>
    <row r="970" spans="1:7" s="46" customFormat="1" ht="11.1" customHeight="1" x14ac:dyDescent="0.15">
      <c r="A970" s="168" t="s">
        <v>1344</v>
      </c>
      <c r="B970" s="168" t="s">
        <v>1799</v>
      </c>
      <c r="C970" s="169">
        <v>215.60999999999999</v>
      </c>
      <c r="D970" s="172">
        <f t="shared" si="87"/>
        <v>204.82949999999997</v>
      </c>
      <c r="E970" s="172">
        <f t="shared" si="89"/>
        <v>194.04899999999998</v>
      </c>
      <c r="F970" s="76">
        <v>25</v>
      </c>
      <c r="G970" s="17"/>
    </row>
    <row r="971" spans="1:7" ht="11.1" customHeight="1" x14ac:dyDescent="0.15">
      <c r="A971" s="168" t="s">
        <v>1345</v>
      </c>
      <c r="B971" s="168" t="s">
        <v>1800</v>
      </c>
      <c r="C971" s="169">
        <v>103.62</v>
      </c>
      <c r="D971" s="172">
        <f t="shared" si="87"/>
        <v>98.438999999999993</v>
      </c>
      <c r="E971" s="172">
        <f t="shared" si="89"/>
        <v>93.25800000000001</v>
      </c>
      <c r="F971" s="75">
        <v>30</v>
      </c>
    </row>
    <row r="972" spans="1:7" ht="11.1" customHeight="1" x14ac:dyDescent="0.15">
      <c r="A972" s="168" t="s">
        <v>1346</v>
      </c>
      <c r="B972" s="168" t="s">
        <v>1801</v>
      </c>
      <c r="C972" s="169">
        <v>133.70999999999998</v>
      </c>
      <c r="D972" s="172">
        <f t="shared" si="87"/>
        <v>127.02449999999997</v>
      </c>
      <c r="E972" s="172">
        <f t="shared" si="89"/>
        <v>120.33899999999998</v>
      </c>
      <c r="F972" s="75">
        <v>30</v>
      </c>
    </row>
    <row r="973" spans="1:7" s="46" customFormat="1" ht="11.1" customHeight="1" x14ac:dyDescent="0.15">
      <c r="A973" s="168" t="s">
        <v>1347</v>
      </c>
      <c r="B973" s="168" t="s">
        <v>1802</v>
      </c>
      <c r="C973" s="169">
        <v>199.34</v>
      </c>
      <c r="D973" s="172">
        <f t="shared" si="87"/>
        <v>189.37299999999999</v>
      </c>
      <c r="E973" s="172">
        <f t="shared" si="89"/>
        <v>179.40600000000001</v>
      </c>
      <c r="F973" s="76">
        <v>25</v>
      </c>
      <c r="G973" s="17"/>
    </row>
    <row r="974" spans="1:7" ht="11.1" customHeight="1" x14ac:dyDescent="0.15">
      <c r="A974" s="168" t="s">
        <v>1348</v>
      </c>
      <c r="B974" s="168" t="s">
        <v>1803</v>
      </c>
      <c r="C974" s="169">
        <v>140.13</v>
      </c>
      <c r="D974" s="172">
        <f t="shared" si="87"/>
        <v>133.12349999999998</v>
      </c>
      <c r="E974" s="172">
        <f t="shared" si="89"/>
        <v>126.117</v>
      </c>
      <c r="F974" s="75">
        <v>25</v>
      </c>
    </row>
    <row r="975" spans="1:7" ht="11.1" customHeight="1" x14ac:dyDescent="0.15">
      <c r="A975" s="168" t="s">
        <v>1349</v>
      </c>
      <c r="B975" s="168" t="s">
        <v>1804</v>
      </c>
      <c r="C975" s="169">
        <v>172.19</v>
      </c>
      <c r="D975" s="172">
        <f t="shared" si="87"/>
        <v>163.5805</v>
      </c>
      <c r="E975" s="172">
        <f t="shared" si="89"/>
        <v>154.971</v>
      </c>
      <c r="F975" s="75">
        <v>25</v>
      </c>
    </row>
    <row r="976" spans="1:7" ht="11.1" customHeight="1" x14ac:dyDescent="0.15">
      <c r="A976" s="168" t="s">
        <v>1453</v>
      </c>
      <c r="B976" s="168" t="s">
        <v>1805</v>
      </c>
      <c r="C976" s="169">
        <v>268.89999999999998</v>
      </c>
      <c r="D976" s="172">
        <f t="shared" si="87"/>
        <v>255.45499999999996</v>
      </c>
      <c r="E976" s="172">
        <f t="shared" si="89"/>
        <v>242.01</v>
      </c>
      <c r="F976" s="75">
        <v>25</v>
      </c>
    </row>
    <row r="977" spans="1:7" s="46" customFormat="1" ht="11.1" customHeight="1" x14ac:dyDescent="0.15">
      <c r="A977" s="168" t="s">
        <v>1350</v>
      </c>
      <c r="B977" s="168" t="s">
        <v>1806</v>
      </c>
      <c r="C977" s="169">
        <v>215.60999999999999</v>
      </c>
      <c r="D977" s="172">
        <f t="shared" si="87"/>
        <v>204.82949999999997</v>
      </c>
      <c r="E977" s="172">
        <f t="shared" si="89"/>
        <v>194.04899999999998</v>
      </c>
      <c r="F977" s="76">
        <v>20</v>
      </c>
      <c r="G977" s="17"/>
    </row>
    <row r="978" spans="1:7" s="46" customFormat="1" ht="11.1" customHeight="1" x14ac:dyDescent="0.15">
      <c r="A978" s="168" t="s">
        <v>1351</v>
      </c>
      <c r="B978" s="168" t="s">
        <v>1807</v>
      </c>
      <c r="C978" s="169">
        <v>290.61</v>
      </c>
      <c r="D978" s="172">
        <f t="shared" si="87"/>
        <v>276.0795</v>
      </c>
      <c r="E978" s="172">
        <f t="shared" si="89"/>
        <v>261.54900000000004</v>
      </c>
      <c r="F978" s="76">
        <v>30</v>
      </c>
      <c r="G978" s="17"/>
    </row>
    <row r="979" spans="1:7" s="46" customFormat="1" ht="11.1" customHeight="1" x14ac:dyDescent="0.15">
      <c r="A979" s="168" t="s">
        <v>1352</v>
      </c>
      <c r="B979" s="168" t="s">
        <v>1808</v>
      </c>
      <c r="C979" s="169">
        <v>247.67999999999998</v>
      </c>
      <c r="D979" s="172">
        <f t="shared" si="87"/>
        <v>235.29599999999996</v>
      </c>
      <c r="E979" s="172">
        <f t="shared" si="89"/>
        <v>222.91199999999998</v>
      </c>
      <c r="F979" s="76">
        <v>20</v>
      </c>
      <c r="G979" s="17"/>
    </row>
    <row r="980" spans="1:7" s="46" customFormat="1" ht="11.1" customHeight="1" x14ac:dyDescent="0.15">
      <c r="A980" s="168" t="s">
        <v>1353</v>
      </c>
      <c r="B980" s="168" t="s">
        <v>1809</v>
      </c>
      <c r="C980" s="169">
        <v>325.14999999999998</v>
      </c>
      <c r="D980" s="172">
        <f t="shared" si="87"/>
        <v>308.89249999999998</v>
      </c>
      <c r="E980" s="172">
        <f t="shared" si="89"/>
        <v>292.63499999999999</v>
      </c>
      <c r="F980" s="76">
        <v>30</v>
      </c>
      <c r="G980" s="17"/>
    </row>
    <row r="981" spans="1:7" x14ac:dyDescent="0.15">
      <c r="A981" s="177"/>
      <c r="B981" s="178" t="s">
        <v>38</v>
      </c>
      <c r="C981" s="157" t="s">
        <v>1483</v>
      </c>
      <c r="D981" s="158">
        <v>-0.05</v>
      </c>
      <c r="E981" s="158">
        <v>-0.1</v>
      </c>
      <c r="F981" s="195"/>
    </row>
    <row r="982" spans="1:7" ht="11.1" customHeight="1" x14ac:dyDescent="0.15">
      <c r="A982" s="168" t="s">
        <v>1354</v>
      </c>
      <c r="B982" s="168" t="s">
        <v>1810</v>
      </c>
      <c r="C982" s="169">
        <v>211.17</v>
      </c>
      <c r="D982" s="74">
        <f t="shared" ref="D982" si="90">C982*0.95</f>
        <v>200.61149999999998</v>
      </c>
      <c r="E982" s="74">
        <f t="shared" ref="E982" si="91">C982*0.9</f>
        <v>190.053</v>
      </c>
      <c r="F982" s="75">
        <v>12</v>
      </c>
    </row>
    <row r="983" spans="1:7" ht="11.1" customHeight="1" x14ac:dyDescent="0.15">
      <c r="A983" s="168" t="s">
        <v>1355</v>
      </c>
      <c r="B983" s="168" t="s">
        <v>1811</v>
      </c>
      <c r="C983" s="169">
        <v>307.88</v>
      </c>
      <c r="D983" s="74">
        <f t="shared" ref="D983:D998" si="92">C983*0.95</f>
        <v>292.48599999999999</v>
      </c>
      <c r="E983" s="74">
        <f t="shared" ref="E983:E998" si="93">C983*0.9</f>
        <v>277.09199999999998</v>
      </c>
      <c r="F983" s="75">
        <v>12</v>
      </c>
    </row>
    <row r="984" spans="1:7" ht="11.1" customHeight="1" x14ac:dyDescent="0.15">
      <c r="A984" s="168" t="s">
        <v>1356</v>
      </c>
      <c r="B984" s="168" t="s">
        <v>1812</v>
      </c>
      <c r="C984" s="169">
        <v>268.89999999999998</v>
      </c>
      <c r="D984" s="74">
        <f t="shared" si="92"/>
        <v>255.45499999999996</v>
      </c>
      <c r="E984" s="74">
        <f t="shared" si="93"/>
        <v>242.01</v>
      </c>
      <c r="F984" s="75">
        <v>12</v>
      </c>
    </row>
    <row r="985" spans="1:7" ht="11.1" customHeight="1" x14ac:dyDescent="0.15">
      <c r="A985" s="168" t="s">
        <v>1357</v>
      </c>
      <c r="B985" s="168" t="s">
        <v>1813</v>
      </c>
      <c r="C985" s="169">
        <v>404.58</v>
      </c>
      <c r="D985" s="74">
        <f t="shared" si="92"/>
        <v>384.35099999999994</v>
      </c>
      <c r="E985" s="74">
        <f t="shared" si="93"/>
        <v>364.12200000000001</v>
      </c>
      <c r="F985" s="75">
        <v>12</v>
      </c>
    </row>
    <row r="986" spans="1:7" ht="11.1" customHeight="1" x14ac:dyDescent="0.15">
      <c r="A986" s="168" t="s">
        <v>1814</v>
      </c>
      <c r="B986" s="168" t="s">
        <v>1815</v>
      </c>
      <c r="C986" s="169">
        <v>283.5</v>
      </c>
      <c r="D986" s="74">
        <f t="shared" si="92"/>
        <v>269.32499999999999</v>
      </c>
      <c r="E986" s="74">
        <f t="shared" si="93"/>
        <v>255.15</v>
      </c>
      <c r="F986" s="75">
        <v>12</v>
      </c>
    </row>
    <row r="987" spans="1:7" ht="11.1" customHeight="1" x14ac:dyDescent="0.15">
      <c r="A987" s="168" t="s">
        <v>1358</v>
      </c>
      <c r="B987" s="168" t="s">
        <v>1816</v>
      </c>
      <c r="C987" s="169">
        <v>225.98</v>
      </c>
      <c r="D987" s="74">
        <f t="shared" si="92"/>
        <v>214.68099999999998</v>
      </c>
      <c r="E987" s="74">
        <f t="shared" si="93"/>
        <v>203.38200000000001</v>
      </c>
      <c r="F987" s="75">
        <v>12</v>
      </c>
    </row>
    <row r="988" spans="1:7" s="46" customFormat="1" ht="11.1" customHeight="1" x14ac:dyDescent="0.15">
      <c r="A988" s="168" t="s">
        <v>1359</v>
      </c>
      <c r="B988" s="168" t="s">
        <v>1817</v>
      </c>
      <c r="C988" s="169">
        <v>334.03</v>
      </c>
      <c r="D988" s="74">
        <f t="shared" si="92"/>
        <v>317.32849999999996</v>
      </c>
      <c r="E988" s="74">
        <f t="shared" si="93"/>
        <v>300.62700000000001</v>
      </c>
      <c r="F988" s="75">
        <v>12</v>
      </c>
      <c r="G988" s="17"/>
    </row>
    <row r="989" spans="1:7" ht="11.1" customHeight="1" x14ac:dyDescent="0.15">
      <c r="A989" s="168" t="s">
        <v>1360</v>
      </c>
      <c r="B989" s="168" t="s">
        <v>1818</v>
      </c>
      <c r="C989" s="169">
        <v>415.44</v>
      </c>
      <c r="D989" s="74">
        <f t="shared" si="92"/>
        <v>394.66800000000001</v>
      </c>
      <c r="E989" s="74">
        <f t="shared" si="93"/>
        <v>373.89600000000002</v>
      </c>
      <c r="F989" s="75">
        <v>12</v>
      </c>
    </row>
    <row r="990" spans="1:7" ht="11.1" customHeight="1" collapsed="1" x14ac:dyDescent="0.15">
      <c r="A990" s="168" t="s">
        <v>1361</v>
      </c>
      <c r="B990" s="168" t="s">
        <v>1819</v>
      </c>
      <c r="C990" s="169">
        <v>292.58</v>
      </c>
      <c r="D990" s="74">
        <f t="shared" si="92"/>
        <v>277.95099999999996</v>
      </c>
      <c r="E990" s="74">
        <f t="shared" si="93"/>
        <v>263.322</v>
      </c>
      <c r="F990" s="75">
        <v>12</v>
      </c>
    </row>
    <row r="991" spans="1:7" s="46" customFormat="1" ht="11.1" customHeight="1" x14ac:dyDescent="0.15">
      <c r="A991" s="168" t="s">
        <v>1362</v>
      </c>
      <c r="B991" s="168" t="s">
        <v>1820</v>
      </c>
      <c r="C991" s="169">
        <v>428.27</v>
      </c>
      <c r="D991" s="74">
        <f t="shared" si="92"/>
        <v>406.85649999999998</v>
      </c>
      <c r="E991" s="74">
        <f t="shared" si="93"/>
        <v>385.44299999999998</v>
      </c>
      <c r="F991" s="75">
        <v>12</v>
      </c>
      <c r="G991" s="17"/>
    </row>
    <row r="992" spans="1:7" ht="11.1" customHeight="1" x14ac:dyDescent="0.15">
      <c r="A992" s="168" t="s">
        <v>1363</v>
      </c>
      <c r="B992" s="168" t="s">
        <v>1821</v>
      </c>
      <c r="C992" s="169">
        <v>508.18</v>
      </c>
      <c r="D992" s="74">
        <f t="shared" si="92"/>
        <v>482.77099999999996</v>
      </c>
      <c r="E992" s="74">
        <f t="shared" si="93"/>
        <v>457.36200000000002</v>
      </c>
      <c r="F992" s="75">
        <v>12</v>
      </c>
    </row>
    <row r="993" spans="1:7" ht="11.1" customHeight="1" x14ac:dyDescent="0.15">
      <c r="A993" s="168" t="s">
        <v>1364</v>
      </c>
      <c r="B993" s="168" t="s">
        <v>1822</v>
      </c>
      <c r="C993" s="169">
        <v>252.13</v>
      </c>
      <c r="D993" s="74">
        <f t="shared" si="92"/>
        <v>239.52349999999998</v>
      </c>
      <c r="E993" s="74">
        <f t="shared" si="93"/>
        <v>226.917</v>
      </c>
      <c r="F993" s="75">
        <v>12</v>
      </c>
    </row>
    <row r="994" spans="1:7" ht="11.1" customHeight="1" x14ac:dyDescent="0.15">
      <c r="A994" s="168" t="s">
        <v>1365</v>
      </c>
      <c r="B994" s="168" t="s">
        <v>1823</v>
      </c>
      <c r="C994" s="169">
        <v>366.09999999999997</v>
      </c>
      <c r="D994" s="74">
        <f t="shared" si="92"/>
        <v>347.79499999999996</v>
      </c>
      <c r="E994" s="74">
        <f t="shared" si="93"/>
        <v>329.48999999999995</v>
      </c>
      <c r="F994" s="75">
        <v>12</v>
      </c>
    </row>
    <row r="995" spans="1:7" ht="11.1" customHeight="1" x14ac:dyDescent="0.15">
      <c r="A995" s="168" t="s">
        <v>1366</v>
      </c>
      <c r="B995" s="168" t="s">
        <v>1824</v>
      </c>
      <c r="C995" s="169">
        <v>307.88</v>
      </c>
      <c r="D995" s="74">
        <f t="shared" si="92"/>
        <v>292.48599999999999</v>
      </c>
      <c r="E995" s="74">
        <f t="shared" si="93"/>
        <v>277.09199999999998</v>
      </c>
      <c r="F995" s="75">
        <v>12</v>
      </c>
    </row>
    <row r="996" spans="1:7" s="46" customFormat="1" ht="11.1" customHeight="1" x14ac:dyDescent="0.15">
      <c r="A996" s="168" t="s">
        <v>1367</v>
      </c>
      <c r="B996" s="168" t="s">
        <v>1825</v>
      </c>
      <c r="C996" s="169">
        <v>460.83</v>
      </c>
      <c r="D996" s="74">
        <f t="shared" si="92"/>
        <v>437.78849999999994</v>
      </c>
      <c r="E996" s="74">
        <f t="shared" si="93"/>
        <v>414.74700000000001</v>
      </c>
      <c r="F996" s="75">
        <v>12</v>
      </c>
      <c r="G996" s="17"/>
    </row>
    <row r="997" spans="1:7" s="46" customFormat="1" ht="11.1" customHeight="1" x14ac:dyDescent="0.15">
      <c r="A997" s="168" t="s">
        <v>1368</v>
      </c>
      <c r="B997" s="168" t="s">
        <v>1826</v>
      </c>
      <c r="C997" s="169">
        <v>544.70000000000005</v>
      </c>
      <c r="D997" s="74">
        <f t="shared" si="92"/>
        <v>517.46500000000003</v>
      </c>
      <c r="E997" s="74">
        <f t="shared" si="93"/>
        <v>490.23000000000008</v>
      </c>
      <c r="F997" s="75">
        <v>12</v>
      </c>
      <c r="G997" s="17"/>
    </row>
    <row r="998" spans="1:7" s="46" customFormat="1" ht="11.1" customHeight="1" x14ac:dyDescent="0.15">
      <c r="A998" s="168" t="s">
        <v>1369</v>
      </c>
      <c r="B998" s="168" t="s">
        <v>1827</v>
      </c>
      <c r="C998" s="169">
        <v>682.36</v>
      </c>
      <c r="D998" s="74">
        <f t="shared" si="92"/>
        <v>648.24199999999996</v>
      </c>
      <c r="E998" s="74">
        <f t="shared" si="93"/>
        <v>614.12400000000002</v>
      </c>
      <c r="F998" s="180"/>
      <c r="G998" s="17"/>
    </row>
    <row r="999" spans="1:7" x14ac:dyDescent="0.15">
      <c r="A999" s="179"/>
      <c r="B999" s="176" t="s">
        <v>7</v>
      </c>
      <c r="C999" s="157"/>
      <c r="D999" s="158"/>
      <c r="E999" s="158"/>
      <c r="F999" s="190"/>
    </row>
    <row r="1000" spans="1:7" x14ac:dyDescent="0.15">
      <c r="A1000" s="37"/>
      <c r="B1000" s="68" t="s">
        <v>45</v>
      </c>
      <c r="C1000" s="146" t="s">
        <v>1483</v>
      </c>
      <c r="D1000" s="154"/>
      <c r="E1000" s="154"/>
      <c r="F1000" s="191"/>
    </row>
    <row r="1001" spans="1:7" s="46" customFormat="1" x14ac:dyDescent="0.15">
      <c r="A1001" s="70" t="s">
        <v>1520</v>
      </c>
      <c r="B1001" s="71" t="s">
        <v>1519</v>
      </c>
      <c r="C1001" s="143">
        <v>13</v>
      </c>
      <c r="D1001" s="143">
        <v>13</v>
      </c>
      <c r="E1001" s="143">
        <v>13</v>
      </c>
      <c r="F1001" s="76">
        <v>1</v>
      </c>
    </row>
    <row r="1002" spans="1:7" s="46" customFormat="1" x14ac:dyDescent="0.15">
      <c r="A1002" s="70" t="s">
        <v>1303</v>
      </c>
      <c r="B1002" s="71" t="s">
        <v>1304</v>
      </c>
      <c r="C1002" s="143">
        <v>20</v>
      </c>
      <c r="D1002" s="143">
        <v>20</v>
      </c>
      <c r="E1002" s="143">
        <v>20</v>
      </c>
      <c r="F1002" s="76">
        <v>1</v>
      </c>
    </row>
    <row r="1003" spans="1:7" s="46" customFormat="1" hidden="1" outlineLevel="1" x14ac:dyDescent="0.15">
      <c r="A1003" s="70" t="s">
        <v>1305</v>
      </c>
      <c r="B1003" s="71" t="s">
        <v>1306</v>
      </c>
      <c r="C1003" s="143">
        <v>35</v>
      </c>
      <c r="D1003" s="143">
        <v>35</v>
      </c>
      <c r="E1003" s="143">
        <v>35</v>
      </c>
      <c r="F1003" s="76">
        <v>1</v>
      </c>
    </row>
    <row r="1004" spans="1:7" s="46" customFormat="1" collapsed="1" x14ac:dyDescent="0.15">
      <c r="A1004" s="70" t="s">
        <v>1307</v>
      </c>
      <c r="B1004" s="71" t="s">
        <v>1308</v>
      </c>
      <c r="C1004" s="143">
        <v>50</v>
      </c>
      <c r="D1004" s="143">
        <v>50</v>
      </c>
      <c r="E1004" s="143">
        <v>50</v>
      </c>
      <c r="F1004" s="76">
        <v>1</v>
      </c>
    </row>
    <row r="1005" spans="1:7" s="46" customFormat="1" x14ac:dyDescent="0.15">
      <c r="A1005" s="70" t="s">
        <v>1309</v>
      </c>
      <c r="B1005" s="71" t="s">
        <v>1310</v>
      </c>
      <c r="C1005" s="143">
        <v>80</v>
      </c>
      <c r="D1005" s="143">
        <v>80</v>
      </c>
      <c r="E1005" s="143">
        <v>80</v>
      </c>
      <c r="F1005" s="76">
        <v>1</v>
      </c>
    </row>
    <row r="1006" spans="1:7" s="46" customFormat="1" x14ac:dyDescent="0.15">
      <c r="A1006" s="70" t="s">
        <v>1522</v>
      </c>
      <c r="B1006" s="71" t="s">
        <v>1521</v>
      </c>
      <c r="C1006" s="143">
        <v>100</v>
      </c>
      <c r="D1006" s="143">
        <v>100</v>
      </c>
      <c r="E1006" s="143">
        <v>100</v>
      </c>
      <c r="F1006" s="76">
        <v>1</v>
      </c>
    </row>
    <row r="1007" spans="1:7" s="46" customFormat="1" x14ac:dyDescent="0.15">
      <c r="A1007" s="70" t="s">
        <v>1311</v>
      </c>
      <c r="B1007" s="71" t="s">
        <v>1312</v>
      </c>
      <c r="C1007" s="143">
        <v>130</v>
      </c>
      <c r="D1007" s="143">
        <v>130</v>
      </c>
      <c r="E1007" s="143">
        <v>130</v>
      </c>
      <c r="F1007" s="76">
        <v>1</v>
      </c>
    </row>
    <row r="1008" spans="1:7" s="46" customFormat="1" x14ac:dyDescent="0.15">
      <c r="A1008" s="70" t="s">
        <v>1313</v>
      </c>
      <c r="B1008" s="71" t="s">
        <v>1314</v>
      </c>
      <c r="C1008" s="143">
        <v>13</v>
      </c>
      <c r="D1008" s="143">
        <v>15</v>
      </c>
      <c r="E1008" s="143">
        <v>15</v>
      </c>
      <c r="F1008" s="76">
        <v>1</v>
      </c>
    </row>
    <row r="1009" spans="1:6" s="46" customFormat="1" x14ac:dyDescent="0.15">
      <c r="A1009" s="70" t="s">
        <v>1315</v>
      </c>
      <c r="B1009" s="71" t="s">
        <v>1316</v>
      </c>
      <c r="C1009" s="143">
        <v>35</v>
      </c>
      <c r="D1009" s="143">
        <v>35</v>
      </c>
      <c r="E1009" s="143">
        <v>35</v>
      </c>
      <c r="F1009" s="76">
        <v>1</v>
      </c>
    </row>
    <row r="1010" spans="1:6" s="46" customFormat="1" x14ac:dyDescent="0.15">
      <c r="A1010" s="70" t="s">
        <v>1524</v>
      </c>
      <c r="B1010" s="71" t="s">
        <v>1523</v>
      </c>
      <c r="C1010" s="143">
        <v>40</v>
      </c>
      <c r="D1010" s="143">
        <v>35</v>
      </c>
      <c r="E1010" s="143">
        <v>35</v>
      </c>
      <c r="F1010" s="76">
        <v>1</v>
      </c>
    </row>
    <row r="1011" spans="1:6" s="46" customFormat="1" x14ac:dyDescent="0.15">
      <c r="A1011" s="70" t="s">
        <v>1317</v>
      </c>
      <c r="B1011" s="71" t="s">
        <v>1318</v>
      </c>
      <c r="C1011" s="143">
        <v>100</v>
      </c>
      <c r="D1011" s="143">
        <v>100</v>
      </c>
      <c r="E1011" s="143">
        <v>100</v>
      </c>
      <c r="F1011" s="76">
        <v>1</v>
      </c>
    </row>
    <row r="1012" spans="1:6" s="46" customFormat="1" x14ac:dyDescent="0.15">
      <c r="A1012" s="70" t="s">
        <v>1319</v>
      </c>
      <c r="B1012" s="71" t="s">
        <v>1320</v>
      </c>
      <c r="C1012" s="143">
        <v>130</v>
      </c>
      <c r="D1012" s="143">
        <v>130</v>
      </c>
      <c r="E1012" s="143">
        <v>130</v>
      </c>
      <c r="F1012" s="76">
        <v>1</v>
      </c>
    </row>
    <row r="1013" spans="1:6" x14ac:dyDescent="0.15">
      <c r="A1013" s="37"/>
      <c r="B1013" s="68" t="s">
        <v>1321</v>
      </c>
      <c r="C1013" s="146" t="s">
        <v>1483</v>
      </c>
      <c r="D1013" s="154">
        <v>-0.05</v>
      </c>
      <c r="E1013" s="154">
        <v>-0.1</v>
      </c>
      <c r="F1013" s="191"/>
    </row>
    <row r="1014" spans="1:6" x14ac:dyDescent="0.15">
      <c r="A1014" s="166" t="s">
        <v>1322</v>
      </c>
      <c r="B1014" s="166" t="s">
        <v>1525</v>
      </c>
      <c r="C1014" s="167">
        <v>115</v>
      </c>
      <c r="D1014" s="140">
        <f t="shared" ref="D1014:D1020" si="94">C1014</f>
        <v>115</v>
      </c>
      <c r="E1014" s="140">
        <f t="shared" ref="E1014:E1020" si="95">C1014</f>
        <v>115</v>
      </c>
      <c r="F1014" s="75">
        <v>12</v>
      </c>
    </row>
    <row r="1015" spans="1:6" x14ac:dyDescent="0.15">
      <c r="A1015" s="166" t="s">
        <v>1323</v>
      </c>
      <c r="B1015" s="166" t="s">
        <v>1526</v>
      </c>
      <c r="C1015" s="167">
        <v>130</v>
      </c>
      <c r="D1015" s="140">
        <f t="shared" si="94"/>
        <v>130</v>
      </c>
      <c r="E1015" s="140">
        <f t="shared" si="95"/>
        <v>130</v>
      </c>
      <c r="F1015" s="75">
        <v>12</v>
      </c>
    </row>
    <row r="1016" spans="1:6" x14ac:dyDescent="0.15">
      <c r="A1016" s="166" t="s">
        <v>1324</v>
      </c>
      <c r="B1016" s="166" t="s">
        <v>1527</v>
      </c>
      <c r="C1016" s="167">
        <v>105</v>
      </c>
      <c r="D1016" s="140">
        <f t="shared" si="94"/>
        <v>105</v>
      </c>
      <c r="E1016" s="140">
        <f t="shared" si="95"/>
        <v>105</v>
      </c>
      <c r="F1016" s="75">
        <v>12</v>
      </c>
    </row>
    <row r="1017" spans="1:6" x14ac:dyDescent="0.15">
      <c r="A1017" s="166" t="s">
        <v>1325</v>
      </c>
      <c r="B1017" s="166" t="s">
        <v>1528</v>
      </c>
      <c r="C1017" s="167">
        <v>140</v>
      </c>
      <c r="D1017" s="140">
        <f t="shared" si="94"/>
        <v>140</v>
      </c>
      <c r="E1017" s="140">
        <f t="shared" si="95"/>
        <v>140</v>
      </c>
      <c r="F1017" s="75">
        <v>12</v>
      </c>
    </row>
    <row r="1018" spans="1:6" x14ac:dyDescent="0.15">
      <c r="A1018" s="166" t="s">
        <v>1326</v>
      </c>
      <c r="B1018" s="166" t="s">
        <v>1529</v>
      </c>
      <c r="C1018" s="167">
        <v>140</v>
      </c>
      <c r="D1018" s="140">
        <f t="shared" si="94"/>
        <v>140</v>
      </c>
      <c r="E1018" s="140">
        <f t="shared" si="95"/>
        <v>140</v>
      </c>
      <c r="F1018" s="75">
        <v>12</v>
      </c>
    </row>
    <row r="1019" spans="1:6" x14ac:dyDescent="0.15">
      <c r="A1019" s="166" t="s">
        <v>1327</v>
      </c>
      <c r="B1019" s="166" t="s">
        <v>1530</v>
      </c>
      <c r="C1019" s="167">
        <v>110</v>
      </c>
      <c r="D1019" s="140">
        <f t="shared" si="94"/>
        <v>110</v>
      </c>
      <c r="E1019" s="140">
        <f t="shared" si="95"/>
        <v>110</v>
      </c>
      <c r="F1019" s="75">
        <v>12</v>
      </c>
    </row>
    <row r="1020" spans="1:6" x14ac:dyDescent="0.15">
      <c r="A1020" s="166" t="s">
        <v>1328</v>
      </c>
      <c r="B1020" s="166" t="s">
        <v>1531</v>
      </c>
      <c r="C1020" s="167">
        <v>150</v>
      </c>
      <c r="D1020" s="140">
        <f t="shared" si="94"/>
        <v>150</v>
      </c>
      <c r="E1020" s="140">
        <f t="shared" si="95"/>
        <v>150</v>
      </c>
      <c r="F1020" s="75">
        <v>12</v>
      </c>
    </row>
    <row r="1021" spans="1:6" x14ac:dyDescent="0.15">
      <c r="A1021" s="37"/>
      <c r="B1021" s="38" t="s">
        <v>1329</v>
      </c>
      <c r="C1021" s="146" t="s">
        <v>1483</v>
      </c>
      <c r="D1021" s="154"/>
      <c r="E1021" s="154"/>
      <c r="F1021" s="191"/>
    </row>
    <row r="1022" spans="1:6" ht="11.45" customHeight="1" x14ac:dyDescent="0.15">
      <c r="A1022" s="166" t="s">
        <v>1330</v>
      </c>
      <c r="B1022" s="166" t="s">
        <v>1532</v>
      </c>
      <c r="C1022" s="167">
        <v>3</v>
      </c>
      <c r="D1022" s="167">
        <v>3</v>
      </c>
      <c r="E1022" s="167">
        <v>3</v>
      </c>
      <c r="F1022" s="75">
        <v>10</v>
      </c>
    </row>
    <row r="1023" spans="1:6" ht="11.45" customHeight="1" x14ac:dyDescent="0.15">
      <c r="A1023" s="166" t="s">
        <v>1331</v>
      </c>
      <c r="B1023" s="166" t="s">
        <v>1533</v>
      </c>
      <c r="C1023" s="167">
        <v>6</v>
      </c>
      <c r="D1023" s="167">
        <v>6</v>
      </c>
      <c r="E1023" s="167">
        <v>6</v>
      </c>
      <c r="F1023" s="75">
        <v>10</v>
      </c>
    </row>
    <row r="1024" spans="1:6" ht="11.45" customHeight="1" x14ac:dyDescent="0.15">
      <c r="A1024" s="166" t="s">
        <v>1332</v>
      </c>
      <c r="B1024" s="166" t="s">
        <v>1534</v>
      </c>
      <c r="C1024" s="167">
        <v>60</v>
      </c>
      <c r="D1024" s="167">
        <v>60</v>
      </c>
      <c r="E1024" s="167">
        <v>60</v>
      </c>
      <c r="F1024" s="75">
        <v>10</v>
      </c>
    </row>
    <row r="1025" spans="1:6" ht="11.45" customHeight="1" x14ac:dyDescent="0.15">
      <c r="A1025" s="166" t="s">
        <v>1333</v>
      </c>
      <c r="B1025" s="166" t="s">
        <v>1535</v>
      </c>
      <c r="C1025" s="167">
        <v>75</v>
      </c>
      <c r="D1025" s="167">
        <v>75</v>
      </c>
      <c r="E1025" s="167">
        <v>75</v>
      </c>
      <c r="F1025" s="75">
        <v>12</v>
      </c>
    </row>
    <row r="1026" spans="1:6" ht="11.45" customHeight="1" x14ac:dyDescent="0.15">
      <c r="A1026" s="166" t="s">
        <v>1334</v>
      </c>
      <c r="B1026" s="166" t="s">
        <v>1536</v>
      </c>
      <c r="C1026" s="167">
        <v>320</v>
      </c>
      <c r="D1026" s="167">
        <v>320</v>
      </c>
      <c r="E1026" s="167">
        <v>320</v>
      </c>
      <c r="F1026" s="75">
        <v>12</v>
      </c>
    </row>
    <row r="1027" spans="1:6" ht="11.45" customHeight="1" x14ac:dyDescent="0.15">
      <c r="A1027" s="166" t="s">
        <v>1335</v>
      </c>
      <c r="B1027" s="166" t="s">
        <v>1537</v>
      </c>
      <c r="C1027" s="167">
        <v>50</v>
      </c>
      <c r="D1027" s="167">
        <v>50</v>
      </c>
      <c r="E1027" s="167">
        <v>50</v>
      </c>
      <c r="F1027" s="75">
        <v>12</v>
      </c>
    </row>
    <row r="1028" spans="1:6" ht="11.45" customHeight="1" x14ac:dyDescent="0.15">
      <c r="A1028" s="166" t="s">
        <v>1336</v>
      </c>
      <c r="B1028" s="166" t="s">
        <v>1538</v>
      </c>
      <c r="C1028" s="167">
        <v>50</v>
      </c>
      <c r="D1028" s="167">
        <v>50</v>
      </c>
      <c r="E1028" s="167">
        <v>50</v>
      </c>
      <c r="F1028" s="75">
        <v>12</v>
      </c>
    </row>
    <row r="1029" spans="1:6" ht="11.45" customHeight="1" x14ac:dyDescent="0.15">
      <c r="A1029" s="166" t="s">
        <v>1337</v>
      </c>
      <c r="B1029" s="166" t="s">
        <v>1539</v>
      </c>
      <c r="C1029" s="167">
        <v>100</v>
      </c>
      <c r="D1029" s="167">
        <v>100</v>
      </c>
      <c r="E1029" s="167">
        <v>100</v>
      </c>
      <c r="F1029" s="75">
        <v>12</v>
      </c>
    </row>
    <row r="1030" spans="1:6" x14ac:dyDescent="0.15">
      <c r="A1030" s="73"/>
      <c r="B1030" s="68" t="s">
        <v>1338</v>
      </c>
      <c r="C1030" s="146" t="s">
        <v>1483</v>
      </c>
      <c r="D1030" s="154"/>
      <c r="E1030" s="154"/>
      <c r="F1030" s="191"/>
    </row>
    <row r="1031" spans="1:6" ht="11.1" customHeight="1" x14ac:dyDescent="0.15">
      <c r="A1031" s="166" t="s">
        <v>1339</v>
      </c>
      <c r="B1031" s="166" t="s">
        <v>1540</v>
      </c>
      <c r="C1031" s="167">
        <v>50</v>
      </c>
      <c r="D1031" s="167">
        <v>50</v>
      </c>
      <c r="E1031" s="167">
        <v>50</v>
      </c>
      <c r="F1031" s="75">
        <v>10</v>
      </c>
    </row>
    <row r="1032" spans="1:6" ht="11.1" customHeight="1" x14ac:dyDescent="0.15">
      <c r="A1032" s="166" t="s">
        <v>1340</v>
      </c>
      <c r="B1032" s="166" t="s">
        <v>1541</v>
      </c>
      <c r="C1032" s="167">
        <v>70</v>
      </c>
      <c r="D1032" s="167">
        <v>70</v>
      </c>
      <c r="E1032" s="167">
        <v>70</v>
      </c>
      <c r="F1032" s="75">
        <v>12</v>
      </c>
    </row>
    <row r="1033" spans="1:6" ht="11.1" customHeight="1" x14ac:dyDescent="0.15">
      <c r="A1033" s="166" t="s">
        <v>1341</v>
      </c>
      <c r="B1033" s="166" t="s">
        <v>1542</v>
      </c>
      <c r="C1033" s="167">
        <v>75</v>
      </c>
      <c r="D1033" s="167">
        <v>75</v>
      </c>
      <c r="E1033" s="167">
        <v>75</v>
      </c>
      <c r="F1033" s="75">
        <v>12</v>
      </c>
    </row>
    <row r="1034" spans="1:6" s="46" customFormat="1" x14ac:dyDescent="0.15">
      <c r="A1034" s="77"/>
      <c r="B1034" s="78"/>
      <c r="C1034" s="24"/>
      <c r="D1034" s="142"/>
      <c r="E1034" s="142"/>
      <c r="F1034" s="76"/>
    </row>
    <row r="1035" spans="1:6" ht="11.25" hidden="1" outlineLevel="1" x14ac:dyDescent="0.2">
      <c r="A1035" s="53" t="s">
        <v>1370</v>
      </c>
      <c r="B1035" s="53" t="s">
        <v>1371</v>
      </c>
      <c r="C1035" s="48">
        <v>1</v>
      </c>
      <c r="D1035" s="48">
        <v>1</v>
      </c>
      <c r="E1035" s="48">
        <v>1</v>
      </c>
      <c r="F1035" s="75">
        <v>1</v>
      </c>
    </row>
    <row r="1036" spans="1:6" ht="11.25" hidden="1" outlineLevel="1" x14ac:dyDescent="0.2">
      <c r="A1036" s="53" t="s">
        <v>1372</v>
      </c>
      <c r="B1036" s="53" t="s">
        <v>1373</v>
      </c>
      <c r="C1036" s="48">
        <v>1</v>
      </c>
      <c r="D1036" s="48">
        <v>1</v>
      </c>
      <c r="E1036" s="48">
        <v>1</v>
      </c>
      <c r="F1036" s="75">
        <v>1</v>
      </c>
    </row>
    <row r="1037" spans="1:6" ht="11.25" hidden="1" outlineLevel="1" x14ac:dyDescent="0.2">
      <c r="A1037" s="53" t="s">
        <v>1374</v>
      </c>
      <c r="B1037" s="53" t="s">
        <v>1375</v>
      </c>
      <c r="C1037" s="48">
        <v>1</v>
      </c>
      <c r="D1037" s="48">
        <v>1</v>
      </c>
      <c r="E1037" s="48">
        <v>1</v>
      </c>
      <c r="F1037" s="75">
        <v>1</v>
      </c>
    </row>
    <row r="1038" spans="1:6" ht="11.25" hidden="1" outlineLevel="1" x14ac:dyDescent="0.2">
      <c r="A1038" s="53" t="s">
        <v>1376</v>
      </c>
      <c r="B1038" s="53" t="s">
        <v>1377</v>
      </c>
      <c r="C1038" s="48">
        <v>12</v>
      </c>
      <c r="D1038" s="48">
        <v>12</v>
      </c>
      <c r="E1038" s="48">
        <v>12</v>
      </c>
      <c r="F1038" s="75">
        <v>1</v>
      </c>
    </row>
    <row r="1039" spans="1:6" ht="11.25" hidden="1" outlineLevel="1" x14ac:dyDescent="0.2">
      <c r="A1039" s="53" t="s">
        <v>1378</v>
      </c>
      <c r="B1039" s="53" t="s">
        <v>1379</v>
      </c>
      <c r="C1039" s="48">
        <v>12</v>
      </c>
      <c r="D1039" s="48">
        <v>12</v>
      </c>
      <c r="E1039" s="48">
        <v>12</v>
      </c>
      <c r="F1039" s="75">
        <v>1</v>
      </c>
    </row>
    <row r="1040" spans="1:6" ht="11.25" hidden="1" outlineLevel="1" x14ac:dyDescent="0.2">
      <c r="A1040" s="53" t="s">
        <v>1380</v>
      </c>
      <c r="B1040" s="53" t="s">
        <v>1381</v>
      </c>
      <c r="C1040" s="48">
        <v>12</v>
      </c>
      <c r="D1040" s="48">
        <v>12</v>
      </c>
      <c r="E1040" s="48">
        <v>12</v>
      </c>
      <c r="F1040" s="75">
        <v>1</v>
      </c>
    </row>
    <row r="1041" spans="1:6" ht="11.25" hidden="1" outlineLevel="1" x14ac:dyDescent="0.2">
      <c r="A1041" s="53" t="s">
        <v>1382</v>
      </c>
      <c r="B1041" s="53" t="s">
        <v>1383</v>
      </c>
      <c r="C1041" s="48">
        <v>12</v>
      </c>
      <c r="D1041" s="48">
        <v>12</v>
      </c>
      <c r="E1041" s="48">
        <v>12</v>
      </c>
      <c r="F1041" s="75">
        <v>1</v>
      </c>
    </row>
    <row r="1042" spans="1:6" ht="11.25" hidden="1" outlineLevel="1" x14ac:dyDescent="0.2">
      <c r="A1042" s="53" t="s">
        <v>1384</v>
      </c>
      <c r="B1042" s="53" t="s">
        <v>1385</v>
      </c>
      <c r="C1042" s="48">
        <v>12</v>
      </c>
      <c r="D1042" s="48">
        <v>12</v>
      </c>
      <c r="E1042" s="48">
        <v>12</v>
      </c>
      <c r="F1042" s="75">
        <v>1</v>
      </c>
    </row>
    <row r="1043" spans="1:6" ht="11.25" hidden="1" outlineLevel="1" x14ac:dyDescent="0.2">
      <c r="A1043" s="53" t="s">
        <v>1386</v>
      </c>
      <c r="B1043" s="53" t="s">
        <v>1387</v>
      </c>
      <c r="C1043" s="48">
        <v>12</v>
      </c>
      <c r="D1043" s="48">
        <v>12</v>
      </c>
      <c r="E1043" s="48">
        <v>12</v>
      </c>
      <c r="F1043" s="75">
        <v>1</v>
      </c>
    </row>
    <row r="1044" spans="1:6" ht="11.25" hidden="1" outlineLevel="1" x14ac:dyDescent="0.2">
      <c r="A1044" s="53" t="s">
        <v>1388</v>
      </c>
      <c r="B1044" s="53" t="s">
        <v>1389</v>
      </c>
      <c r="C1044" s="48">
        <v>12</v>
      </c>
      <c r="D1044" s="48">
        <v>12</v>
      </c>
      <c r="E1044" s="48">
        <v>12</v>
      </c>
      <c r="F1044" s="75">
        <v>1</v>
      </c>
    </row>
    <row r="1045" spans="1:6" ht="11.25" hidden="1" outlineLevel="1" x14ac:dyDescent="0.2">
      <c r="A1045" s="53" t="s">
        <v>1390</v>
      </c>
      <c r="B1045" s="53" t="s">
        <v>1391</v>
      </c>
      <c r="C1045" s="48">
        <v>12</v>
      </c>
      <c r="D1045" s="48">
        <v>12</v>
      </c>
      <c r="E1045" s="48">
        <v>12</v>
      </c>
      <c r="F1045" s="75">
        <v>1</v>
      </c>
    </row>
    <row r="1046" spans="1:6" ht="11.25" hidden="1" outlineLevel="1" x14ac:dyDescent="0.2">
      <c r="A1046" s="53" t="s">
        <v>1392</v>
      </c>
      <c r="B1046" s="53" t="s">
        <v>1393</v>
      </c>
      <c r="C1046" s="48">
        <v>12</v>
      </c>
      <c r="D1046" s="48">
        <v>12</v>
      </c>
      <c r="E1046" s="48">
        <v>12</v>
      </c>
      <c r="F1046" s="75">
        <v>1</v>
      </c>
    </row>
    <row r="1047" spans="1:6" ht="11.25" hidden="1" outlineLevel="1" x14ac:dyDescent="0.2">
      <c r="A1047" s="53" t="s">
        <v>1394</v>
      </c>
      <c r="B1047" s="53" t="s">
        <v>1395</v>
      </c>
      <c r="C1047" s="48">
        <v>12</v>
      </c>
      <c r="D1047" s="48">
        <v>12</v>
      </c>
      <c r="E1047" s="48">
        <v>12</v>
      </c>
      <c r="F1047" s="75">
        <v>1</v>
      </c>
    </row>
    <row r="1048" spans="1:6" ht="11.25" hidden="1" outlineLevel="1" x14ac:dyDescent="0.2">
      <c r="A1048" s="53" t="s">
        <v>1396</v>
      </c>
      <c r="B1048" s="53" t="s">
        <v>1397</v>
      </c>
      <c r="C1048" s="48">
        <v>12</v>
      </c>
      <c r="D1048" s="48">
        <v>12</v>
      </c>
      <c r="E1048" s="48">
        <v>12</v>
      </c>
      <c r="F1048" s="75">
        <v>1</v>
      </c>
    </row>
    <row r="1049" spans="1:6" ht="11.25" hidden="1" outlineLevel="1" x14ac:dyDescent="0.2">
      <c r="A1049" s="53" t="s">
        <v>1398</v>
      </c>
      <c r="B1049" s="53" t="s">
        <v>1399</v>
      </c>
      <c r="C1049" s="48">
        <v>12</v>
      </c>
      <c r="D1049" s="48">
        <v>12</v>
      </c>
      <c r="E1049" s="48">
        <v>12</v>
      </c>
      <c r="F1049" s="75">
        <v>1</v>
      </c>
    </row>
    <row r="1050" spans="1:6" ht="11.25" hidden="1" outlineLevel="1" x14ac:dyDescent="0.2">
      <c r="A1050" s="53" t="s">
        <v>1400</v>
      </c>
      <c r="B1050" s="53" t="s">
        <v>1401</v>
      </c>
      <c r="C1050" s="48">
        <v>12</v>
      </c>
      <c r="D1050" s="48">
        <v>12</v>
      </c>
      <c r="E1050" s="48">
        <v>12</v>
      </c>
      <c r="F1050" s="75">
        <v>1</v>
      </c>
    </row>
    <row r="1051" spans="1:6" ht="11.25" hidden="1" outlineLevel="1" x14ac:dyDescent="0.2">
      <c r="A1051" s="53" t="s">
        <v>1402</v>
      </c>
      <c r="B1051" s="53" t="s">
        <v>1403</v>
      </c>
      <c r="C1051" s="48">
        <v>12</v>
      </c>
      <c r="D1051" s="48">
        <v>12</v>
      </c>
      <c r="E1051" s="48">
        <v>12</v>
      </c>
      <c r="F1051" s="75">
        <v>1</v>
      </c>
    </row>
    <row r="1052" spans="1:6" ht="11.25" hidden="1" outlineLevel="1" x14ac:dyDescent="0.2">
      <c r="A1052" s="53" t="s">
        <v>1404</v>
      </c>
      <c r="B1052" s="53" t="s">
        <v>1405</v>
      </c>
      <c r="C1052" s="48">
        <v>12</v>
      </c>
      <c r="D1052" s="48">
        <v>12</v>
      </c>
      <c r="E1052" s="48">
        <v>12</v>
      </c>
      <c r="F1052" s="75">
        <v>1</v>
      </c>
    </row>
    <row r="1053" spans="1:6" ht="11.25" hidden="1" outlineLevel="1" x14ac:dyDescent="0.2">
      <c r="A1053" s="53" t="s">
        <v>1406</v>
      </c>
      <c r="B1053" s="53" t="s">
        <v>1407</v>
      </c>
      <c r="C1053" s="48">
        <v>12</v>
      </c>
      <c r="D1053" s="48">
        <v>12</v>
      </c>
      <c r="E1053" s="48">
        <v>12</v>
      </c>
      <c r="F1053" s="75">
        <v>1</v>
      </c>
    </row>
    <row r="1054" spans="1:6" ht="11.25" hidden="1" outlineLevel="1" x14ac:dyDescent="0.2">
      <c r="A1054" s="53" t="s">
        <v>1408</v>
      </c>
      <c r="B1054" s="53" t="s">
        <v>1409</v>
      </c>
      <c r="C1054" s="48">
        <v>12</v>
      </c>
      <c r="D1054" s="48">
        <v>12</v>
      </c>
      <c r="E1054" s="48">
        <v>12</v>
      </c>
      <c r="F1054" s="75">
        <v>1</v>
      </c>
    </row>
    <row r="1055" spans="1:6" ht="6.75" customHeight="1" collapsed="1" x14ac:dyDescent="0.15">
      <c r="A1055" s="221"/>
      <c r="B1055" s="221"/>
      <c r="C1055" s="221"/>
      <c r="D1055" s="221"/>
      <c r="E1055" s="221"/>
      <c r="F1055" s="221"/>
    </row>
    <row r="1056" spans="1:6" x14ac:dyDescent="0.15">
      <c r="A1056" s="222" t="s">
        <v>1847</v>
      </c>
      <c r="B1056" s="222"/>
      <c r="C1056" s="222"/>
      <c r="D1056" s="222"/>
      <c r="E1056" s="222"/>
    </row>
  </sheetData>
  <sheetProtection password="CA62" sheet="1" objects="1" scenarios="1" formatCells="0" formatColumns="0" formatRows="0" insertColumns="0" insertRows="0" insertHyperlinks="0" deleteColumns="0" deleteRows="0" sort="0" autoFilter="0" pivotTables="0"/>
  <protectedRanges>
    <protectedRange sqref="B33:B39" name="Цены номенклатуры_7"/>
    <protectedRange sqref="A33:A39" name="Цены номенклатуры_8"/>
    <protectedRange sqref="B32" name="Цены номенклатуры_9"/>
    <protectedRange sqref="A32" name="Цены номенклатуры_10"/>
    <protectedRange sqref="C38:C39" name="Цены номенклатуры_12"/>
    <protectedRange sqref="C32:C37" name="Цены номенклатуры_13"/>
    <protectedRange sqref="B40:B46" name="Цены номенклатуры_14"/>
    <protectedRange sqref="A40:A46" name="Цены номенклатуры_15"/>
    <protectedRange sqref="C40:C46" name="Цены номенклатуры_16"/>
    <protectedRange sqref="B47:B49" name="Цены номенклатуры_17"/>
    <protectedRange sqref="A65 A47:A49" name="Цены номенклатуры_18"/>
    <protectedRange sqref="C47:C49" name="Цены номенклатуры_19"/>
    <protectedRange sqref="A781:A787" name="Цены номенклатуры"/>
    <protectedRange sqref="B781:B787" name="Цены номенклатуры_11"/>
    <protectedRange sqref="C781:C787" name="Цены номенклатуры_20"/>
    <protectedRange sqref="B847:B864" name="Цены номенклатуры_21"/>
    <protectedRange sqref="A847:A864" name="Цены номенклатуры_22"/>
    <protectedRange sqref="C847:C862" name="Цены номенклатуры_23"/>
    <protectedRange sqref="B865:B868" name="Цены номенклатуры_24"/>
    <protectedRange sqref="A865:A868" name="Цены номенклатуры_25"/>
    <protectedRange sqref="C865:C868" name="Цены номенклатуры_26"/>
    <protectedRange sqref="B51:B58" name="Цены номенклатуры_27"/>
    <protectedRange sqref="C51:C58" name="Цены номенклатуры_28"/>
    <protectedRange sqref="B59:B63" name="Цены номенклатуры_29"/>
    <protectedRange sqref="C59:C63" name="Цены номенклатуры_30"/>
    <protectedRange sqref="A59:A63" name="Цены номенклатуры_31"/>
    <protectedRange sqref="A51" name="Цены номенклатуры_32"/>
    <protectedRange sqref="A52:A58" name="Цены номенклатуры_33"/>
    <protectedRange sqref="B64" name="Цены номенклатуры_35"/>
    <protectedRange sqref="A64" name="Цены номенклатуры_36"/>
    <protectedRange sqref="C64:C65" name="Цены номенклатуры_37"/>
    <protectedRange sqref="B65" name="Цены номенклатуры_38"/>
    <protectedRange sqref="B66:B69" name="Цены номенклатуры_39"/>
    <protectedRange sqref="A66:A69" name="Цены номенклатуры_40"/>
    <protectedRange sqref="C66:C69" name="Цены номенклатуры_41"/>
    <protectedRange sqref="A89:B104" name="Цены номенклатуры_42"/>
    <protectedRange sqref="C89:C104" name="Цены номенклатуры_43"/>
    <protectedRange sqref="A106:B109" name="Цены номенклатуры_44"/>
    <protectedRange sqref="A110:B122" name="Цены номенклатуры_45"/>
    <protectedRange sqref="C110:C122" name="Цены номенклатуры_46"/>
    <protectedRange sqref="A124:B125" name="Цены номенклатуры_47"/>
    <protectedRange sqref="C124:C125" name="Цены номенклатуры_48"/>
    <protectedRange sqref="A126:B131" name="Цены номенклатуры_49"/>
    <protectedRange sqref="C126:C131" name="Цены номенклатуры_50"/>
    <protectedRange sqref="A132:B143" name="Цены номенклатуры_51"/>
    <protectedRange sqref="C132:C143" name="Цены номенклатуры_52"/>
    <protectedRange sqref="A145:B156" name="Цены номенклатуры_53"/>
    <protectedRange sqref="C145:C156" name="Цены номенклатуры_54"/>
    <protectedRange sqref="A158:B169" name="Цены номенклатуры_55"/>
    <protectedRange sqref="C158:C169" name="Цены номенклатуры_56"/>
    <protectedRange sqref="A171:B205" name="Цены номенклатуры_58"/>
    <protectedRange sqref="C171:C205" name="Цены номенклатуры_59"/>
    <protectedRange sqref="A207:B237" name="Цены номенклатуры_60"/>
    <protectedRange sqref="C207:C237" name="Цены номенклатуры_61"/>
    <protectedRange sqref="A239:B274" name="Цены номенклатуры_62"/>
    <protectedRange sqref="C286:C290 C239:C274 C302:C303" name="Цены номенклатуры_63"/>
    <protectedRange sqref="A276:B305" name="Цены номенклатуры_34"/>
    <protectedRange sqref="C276:C285 C304:C305 C291:C301" name="Цены номенклатуры_57"/>
    <protectedRange sqref="A307:B351" name="Цены номенклатуры_64"/>
    <protectedRange sqref="C307:C351" name="Цены номенклатуры_65"/>
    <protectedRange sqref="A353:B389" name="Цены номенклатуры_66"/>
    <protectedRange sqref="C353:C389" name="Цены номенклатуры_67"/>
    <protectedRange sqref="A391:B406" name="Цены номенклатуры_68"/>
    <protectedRange sqref="C391:C406" name="Цены номенклатуры_69"/>
    <protectedRange sqref="A408:B425" name="Цены номенклатуры_70"/>
    <protectedRange sqref="C408:C425" name="Цены номенклатуры_71"/>
    <protectedRange sqref="A460:B508" name="Цены номенклатуры_72"/>
    <protectedRange sqref="C460:C508" name="Цены номенклатуры_73"/>
    <protectedRange sqref="A913:B930" name="Цены номенклатуры_74"/>
    <protectedRange sqref="C913:C930" name="Цены номенклатуры_75"/>
    <protectedRange sqref="C932:C951" name="Цены номенклатуры_2"/>
  </protectedRanges>
  <mergeCells count="9">
    <mergeCell ref="A1055:F1055"/>
    <mergeCell ref="A1056:E1056"/>
    <mergeCell ref="A1:A2"/>
    <mergeCell ref="B1:B3"/>
    <mergeCell ref="C1:F1"/>
    <mergeCell ref="C2:C4"/>
    <mergeCell ref="D2:D4"/>
    <mergeCell ref="E2:E4"/>
    <mergeCell ref="F2:F4"/>
  </mergeCells>
  <pageMargins left="0.15748031496062992" right="0.15748031496062992" top="0.19685039370078741" bottom="0.39370078740157483" header="0.15748031496062992" footer="0.15748031496062992"/>
  <pageSetup paperSize="9" orientation="portrait" r:id="rId1"/>
  <headerFooter>
    <oddFooter>&amp;L&amp;7Электрика.ру (http://www.makel.ru)&amp;C&amp;7Страница  &amp;P из &amp;N&amp;R&amp;7Напечатан: &amp;Dг. в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1030"/>
  <sheetViews>
    <sheetView showGridLines="0" zoomScale="110" zoomScaleNormal="110" workbookViewId="0">
      <pane ySplit="1" topLeftCell="A395" activePane="bottomLeft" state="frozen"/>
      <selection pane="bottomLeft" activeCell="D291" sqref="D291"/>
    </sheetView>
  </sheetViews>
  <sheetFormatPr defaultColWidth="9" defaultRowHeight="10.5" outlineLevelRow="1" x14ac:dyDescent="0.2"/>
  <cols>
    <col min="1" max="1" width="10.875" style="123" customWidth="1"/>
    <col min="2" max="2" width="55.25" style="123" customWidth="1"/>
    <col min="3" max="3" width="7.375" style="131" customWidth="1"/>
    <col min="4" max="4" width="8" style="123" customWidth="1"/>
    <col min="5" max="5" width="11.75" style="132" bestFit="1" customWidth="1"/>
    <col min="6" max="6" width="4.75" style="127" customWidth="1"/>
    <col min="7" max="16384" width="9" style="84"/>
  </cols>
  <sheetData>
    <row r="1" spans="1:13" ht="55.5" customHeight="1" x14ac:dyDescent="0.2">
      <c r="A1" s="81" t="s">
        <v>51</v>
      </c>
      <c r="B1" s="81" t="s">
        <v>49</v>
      </c>
      <c r="C1" s="82" t="s">
        <v>1410</v>
      </c>
      <c r="D1" s="81" t="s">
        <v>1411</v>
      </c>
      <c r="E1" s="81" t="s">
        <v>1412</v>
      </c>
      <c r="F1" s="81" t="s">
        <v>1413</v>
      </c>
      <c r="G1" s="83"/>
      <c r="H1" s="83"/>
      <c r="I1" s="83"/>
      <c r="J1" s="83"/>
      <c r="K1" s="83"/>
      <c r="L1" s="83"/>
      <c r="M1" s="83"/>
    </row>
    <row r="2" spans="1:13" ht="15" customHeight="1" x14ac:dyDescent="0.2">
      <c r="A2" s="85"/>
      <c r="B2" s="86" t="s">
        <v>53</v>
      </c>
      <c r="C2" s="87" t="s">
        <v>1153</v>
      </c>
      <c r="D2" s="88" t="s">
        <v>1414</v>
      </c>
      <c r="E2" s="89"/>
      <c r="F2" s="90"/>
    </row>
    <row r="3" spans="1:13" ht="15" customHeight="1" x14ac:dyDescent="0.2">
      <c r="A3" s="23" t="s">
        <v>54</v>
      </c>
      <c r="B3" s="23" t="s">
        <v>1415</v>
      </c>
      <c r="C3" s="91"/>
      <c r="D3" s="92">
        <f>Товары!C6</f>
        <v>380</v>
      </c>
      <c r="E3" s="93">
        <f t="shared" ref="E3:E62" si="0">C3*D3</f>
        <v>0</v>
      </c>
      <c r="F3" s="94">
        <f>Товары!F6</f>
        <v>10</v>
      </c>
    </row>
    <row r="4" spans="1:13" ht="15" customHeight="1" x14ac:dyDescent="0.2">
      <c r="A4" s="23" t="s">
        <v>56</v>
      </c>
      <c r="B4" s="23" t="s">
        <v>1416</v>
      </c>
      <c r="C4" s="91"/>
      <c r="D4" s="92">
        <f>Товары!C7</f>
        <v>120.02</v>
      </c>
      <c r="E4" s="93">
        <f t="shared" si="0"/>
        <v>0</v>
      </c>
      <c r="F4" s="94">
        <f>Товары!F7</f>
        <v>24</v>
      </c>
    </row>
    <row r="5" spans="1:13" ht="15" customHeight="1" x14ac:dyDescent="0.2">
      <c r="A5" s="23" t="s">
        <v>58</v>
      </c>
      <c r="B5" s="23" t="s">
        <v>1417</v>
      </c>
      <c r="C5" s="91"/>
      <c r="D5" s="92">
        <f>Товары!C8</f>
        <v>262.89</v>
      </c>
      <c r="E5" s="93">
        <f t="shared" si="0"/>
        <v>0</v>
      </c>
      <c r="F5" s="94">
        <f>Товары!F8</f>
        <v>20</v>
      </c>
    </row>
    <row r="6" spans="1:13" ht="15" customHeight="1" x14ac:dyDescent="0.2">
      <c r="A6" s="23" t="s">
        <v>60</v>
      </c>
      <c r="B6" s="23" t="s">
        <v>1418</v>
      </c>
      <c r="C6" s="91"/>
      <c r="D6" s="92">
        <f>Товары!C9</f>
        <v>178.12</v>
      </c>
      <c r="E6" s="93">
        <f t="shared" si="0"/>
        <v>0</v>
      </c>
      <c r="F6" s="94">
        <f>Товары!F9</f>
        <v>30</v>
      </c>
    </row>
    <row r="7" spans="1:13" ht="15" customHeight="1" x14ac:dyDescent="0.2">
      <c r="A7" s="23" t="s">
        <v>62</v>
      </c>
      <c r="B7" s="23" t="s">
        <v>1419</v>
      </c>
      <c r="C7" s="91"/>
      <c r="D7" s="92">
        <f>Товары!C10</f>
        <v>310.52</v>
      </c>
      <c r="E7" s="93">
        <f t="shared" si="0"/>
        <v>0</v>
      </c>
      <c r="F7" s="94">
        <f>Товары!F10</f>
        <v>20</v>
      </c>
    </row>
    <row r="8" spans="1:13" ht="15" customHeight="1" x14ac:dyDescent="0.2">
      <c r="A8" s="23" t="s">
        <v>64</v>
      </c>
      <c r="B8" s="23" t="s">
        <v>1420</v>
      </c>
      <c r="C8" s="91"/>
      <c r="D8" s="92">
        <f>Товары!C11</f>
        <v>276.23</v>
      </c>
      <c r="E8" s="93">
        <f t="shared" si="0"/>
        <v>0</v>
      </c>
      <c r="F8" s="94">
        <f>Товары!F11</f>
        <v>20</v>
      </c>
    </row>
    <row r="9" spans="1:13" ht="15" customHeight="1" x14ac:dyDescent="0.2">
      <c r="A9" s="23" t="s">
        <v>66</v>
      </c>
      <c r="B9" s="23" t="s">
        <v>1421</v>
      </c>
      <c r="C9" s="91"/>
      <c r="D9" s="92">
        <f>Товары!C12</f>
        <v>863.92</v>
      </c>
      <c r="E9" s="93">
        <f t="shared" si="0"/>
        <v>0</v>
      </c>
      <c r="F9" s="94">
        <f>Товары!F12</f>
        <v>9</v>
      </c>
    </row>
    <row r="10" spans="1:13" ht="15" customHeight="1" x14ac:dyDescent="0.2">
      <c r="A10" s="23" t="s">
        <v>68</v>
      </c>
      <c r="B10" s="23" t="s">
        <v>1422</v>
      </c>
      <c r="C10" s="91"/>
      <c r="D10" s="92">
        <f>Товары!C13</f>
        <v>310.52</v>
      </c>
      <c r="E10" s="93">
        <f t="shared" si="0"/>
        <v>0</v>
      </c>
      <c r="F10" s="94">
        <f>Товары!F13</f>
        <v>12</v>
      </c>
    </row>
    <row r="11" spans="1:13" ht="15" customHeight="1" x14ac:dyDescent="0.2">
      <c r="A11" s="23" t="s">
        <v>70</v>
      </c>
      <c r="B11" s="23" t="s">
        <v>1423</v>
      </c>
      <c r="C11" s="91"/>
      <c r="D11" s="92">
        <f>Товары!C14</f>
        <v>634.37</v>
      </c>
      <c r="E11" s="93">
        <f t="shared" si="0"/>
        <v>0</v>
      </c>
      <c r="F11" s="94">
        <f>Товары!F14</f>
        <v>12</v>
      </c>
    </row>
    <row r="12" spans="1:13" ht="15" customHeight="1" x14ac:dyDescent="0.2">
      <c r="A12" s="23" t="s">
        <v>1424</v>
      </c>
      <c r="B12" s="23" t="s">
        <v>1425</v>
      </c>
      <c r="C12" s="91"/>
      <c r="D12" s="92">
        <f>Товары!C15</f>
        <v>281.94</v>
      </c>
      <c r="E12" s="93">
        <f t="shared" si="0"/>
        <v>0</v>
      </c>
      <c r="F12" s="94">
        <f>Товары!F15</f>
        <v>28</v>
      </c>
    </row>
    <row r="13" spans="1:13" ht="15" customHeight="1" x14ac:dyDescent="0.2">
      <c r="A13" s="23" t="s">
        <v>74</v>
      </c>
      <c r="B13" s="23" t="s">
        <v>1426</v>
      </c>
      <c r="C13" s="91"/>
      <c r="D13" s="92">
        <f>Товары!C16</f>
        <v>354.33</v>
      </c>
      <c r="E13" s="93">
        <f t="shared" si="0"/>
        <v>0</v>
      </c>
      <c r="F13" s="94">
        <f>Товары!F16</f>
        <v>20</v>
      </c>
    </row>
    <row r="14" spans="1:13" ht="15" customHeight="1" x14ac:dyDescent="0.2">
      <c r="A14" s="23" t="s">
        <v>76</v>
      </c>
      <c r="B14" s="23" t="s">
        <v>1427</v>
      </c>
      <c r="C14" s="91"/>
      <c r="D14" s="92">
        <f>Товары!C17</f>
        <v>362.9</v>
      </c>
      <c r="E14" s="93">
        <f t="shared" si="0"/>
        <v>0</v>
      </c>
      <c r="F14" s="94">
        <f>Товары!F17</f>
        <v>20</v>
      </c>
    </row>
    <row r="15" spans="1:13" ht="15" customHeight="1" x14ac:dyDescent="0.2">
      <c r="A15" s="23" t="s">
        <v>78</v>
      </c>
      <c r="B15" s="23" t="s">
        <v>1428</v>
      </c>
      <c r="C15" s="91"/>
      <c r="D15" s="92">
        <f>Товары!C18</f>
        <v>410.53</v>
      </c>
      <c r="E15" s="93">
        <f t="shared" si="0"/>
        <v>0</v>
      </c>
      <c r="F15" s="94">
        <f>Товары!F18</f>
        <v>18</v>
      </c>
    </row>
    <row r="16" spans="1:13" ht="15" customHeight="1" x14ac:dyDescent="0.2">
      <c r="A16" s="23" t="s">
        <v>80</v>
      </c>
      <c r="B16" s="23" t="s">
        <v>1429</v>
      </c>
      <c r="C16" s="91"/>
      <c r="D16" s="92">
        <f>Товары!C19</f>
        <v>437.2</v>
      </c>
      <c r="E16" s="93">
        <f t="shared" si="0"/>
        <v>0</v>
      </c>
      <c r="F16" s="94">
        <f>Товары!F19</f>
        <v>18</v>
      </c>
    </row>
    <row r="17" spans="1:6" ht="15" customHeight="1" x14ac:dyDescent="0.2">
      <c r="A17" s="23" t="s">
        <v>82</v>
      </c>
      <c r="B17" s="23" t="s">
        <v>1430</v>
      </c>
      <c r="C17" s="91"/>
      <c r="D17" s="92">
        <f>Товары!C20</f>
        <v>496.25</v>
      </c>
      <c r="E17" s="93">
        <f t="shared" si="0"/>
        <v>0</v>
      </c>
      <c r="F17" s="94">
        <f>Товары!F20</f>
        <v>14</v>
      </c>
    </row>
    <row r="18" spans="1:6" ht="15" customHeight="1" x14ac:dyDescent="0.2">
      <c r="A18" s="23" t="s">
        <v>84</v>
      </c>
      <c r="B18" s="23" t="s">
        <v>1431</v>
      </c>
      <c r="C18" s="91"/>
      <c r="D18" s="92">
        <f>Товары!C21</f>
        <v>643.89</v>
      </c>
      <c r="E18" s="93">
        <f t="shared" si="0"/>
        <v>0</v>
      </c>
      <c r="F18" s="94">
        <f>Товары!F21</f>
        <v>8</v>
      </c>
    </row>
    <row r="19" spans="1:6" ht="15" customHeight="1" x14ac:dyDescent="0.2">
      <c r="A19" s="23" t="s">
        <v>86</v>
      </c>
      <c r="B19" s="23" t="s">
        <v>1432</v>
      </c>
      <c r="C19" s="91"/>
      <c r="D19" s="92">
        <f>Товары!C22</f>
        <v>492.44</v>
      </c>
      <c r="E19" s="93">
        <f t="shared" si="0"/>
        <v>0</v>
      </c>
      <c r="F19" s="94">
        <f>Товары!F22</f>
        <v>12</v>
      </c>
    </row>
    <row r="20" spans="1:6" ht="15" customHeight="1" x14ac:dyDescent="0.2">
      <c r="A20" s="23" t="s">
        <v>88</v>
      </c>
      <c r="B20" s="23" t="s">
        <v>89</v>
      </c>
      <c r="C20" s="91"/>
      <c r="D20" s="92">
        <f>Товары!C23</f>
        <v>118.11</v>
      </c>
      <c r="E20" s="93">
        <f t="shared" si="0"/>
        <v>0</v>
      </c>
      <c r="F20" s="94">
        <f>Товары!F23</f>
        <v>35</v>
      </c>
    </row>
    <row r="21" spans="1:6" ht="15" customHeight="1" x14ac:dyDescent="0.2">
      <c r="A21" s="23" t="s">
        <v>90</v>
      </c>
      <c r="B21" s="23" t="s">
        <v>91</v>
      </c>
      <c r="C21" s="91"/>
      <c r="D21" s="92">
        <f>Товары!C24</f>
        <v>141.91999999999999</v>
      </c>
      <c r="E21" s="93">
        <f t="shared" si="0"/>
        <v>0</v>
      </c>
      <c r="F21" s="94">
        <f>Товары!F24</f>
        <v>35</v>
      </c>
    </row>
    <row r="22" spans="1:6" ht="15" customHeight="1" x14ac:dyDescent="0.2">
      <c r="A22" s="23" t="s">
        <v>92</v>
      </c>
      <c r="B22" s="23" t="s">
        <v>1433</v>
      </c>
      <c r="C22" s="91"/>
      <c r="D22" s="92">
        <f>Товары!C25</f>
        <v>134.30000000000001</v>
      </c>
      <c r="E22" s="93">
        <f t="shared" si="0"/>
        <v>0</v>
      </c>
      <c r="F22" s="94">
        <f>Товары!F25</f>
        <v>40</v>
      </c>
    </row>
    <row r="23" spans="1:6" ht="15" customHeight="1" x14ac:dyDescent="0.2">
      <c r="A23" s="23" t="s">
        <v>94</v>
      </c>
      <c r="B23" s="23" t="s">
        <v>95</v>
      </c>
      <c r="C23" s="91"/>
      <c r="D23" s="92">
        <f>Товары!C26</f>
        <v>156.21</v>
      </c>
      <c r="E23" s="93">
        <f t="shared" si="0"/>
        <v>0</v>
      </c>
      <c r="F23" s="94">
        <f>Товары!F26</f>
        <v>24</v>
      </c>
    </row>
    <row r="24" spans="1:6" ht="15" customHeight="1" x14ac:dyDescent="0.2">
      <c r="A24" s="23" t="s">
        <v>96</v>
      </c>
      <c r="B24" s="23" t="s">
        <v>97</v>
      </c>
      <c r="C24" s="91"/>
      <c r="D24" s="92">
        <f>Товары!C27</f>
        <v>204.79</v>
      </c>
      <c r="E24" s="93">
        <f t="shared" si="0"/>
        <v>0</v>
      </c>
      <c r="F24" s="94">
        <f>Товары!F27</f>
        <v>18</v>
      </c>
    </row>
    <row r="25" spans="1:6" ht="15" customHeight="1" x14ac:dyDescent="0.2">
      <c r="A25" s="23" t="s">
        <v>98</v>
      </c>
      <c r="B25" s="23" t="s">
        <v>1434</v>
      </c>
      <c r="C25" s="91"/>
      <c r="D25" s="92">
        <f>Товары!C28</f>
        <v>363.86</v>
      </c>
      <c r="E25" s="93">
        <f t="shared" si="0"/>
        <v>0</v>
      </c>
      <c r="F25" s="94">
        <f>Товары!F28</f>
        <v>108</v>
      </c>
    </row>
    <row r="26" spans="1:6" ht="15" customHeight="1" x14ac:dyDescent="0.2">
      <c r="A26" s="23" t="s">
        <v>100</v>
      </c>
      <c r="B26" s="23" t="s">
        <v>1435</v>
      </c>
      <c r="C26" s="91"/>
      <c r="D26" s="92">
        <f>Товары!C29</f>
        <v>418.15</v>
      </c>
      <c r="E26" s="93">
        <f t="shared" si="0"/>
        <v>0</v>
      </c>
      <c r="F26" s="94">
        <f>Товары!F29</f>
        <v>6</v>
      </c>
    </row>
    <row r="27" spans="1:6" ht="15" customHeight="1" x14ac:dyDescent="0.2">
      <c r="A27" s="23" t="s">
        <v>102</v>
      </c>
      <c r="B27" s="23" t="s">
        <v>103</v>
      </c>
      <c r="C27" s="91"/>
      <c r="D27" s="92">
        <f>Товары!C30</f>
        <v>540.07000000000005</v>
      </c>
      <c r="E27" s="93">
        <f t="shared" si="0"/>
        <v>0</v>
      </c>
      <c r="F27" s="94">
        <f>Товары!F30</f>
        <v>6</v>
      </c>
    </row>
    <row r="28" spans="1:6" ht="15" hidden="1" customHeight="1" outlineLevel="1" x14ac:dyDescent="0.2">
      <c r="A28" s="20"/>
      <c r="B28" s="21" t="s">
        <v>12</v>
      </c>
      <c r="C28" s="22" t="s">
        <v>1153</v>
      </c>
      <c r="D28" s="95"/>
      <c r="E28" s="96"/>
      <c r="F28" s="22"/>
    </row>
    <row r="29" spans="1:6" ht="15" hidden="1" customHeight="1" outlineLevel="1" x14ac:dyDescent="0.2">
      <c r="A29" s="27" t="s">
        <v>105</v>
      </c>
      <c r="B29" s="27" t="s">
        <v>106</v>
      </c>
      <c r="C29" s="91"/>
      <c r="D29" s="92">
        <f>Товары!C32</f>
        <v>225.38</v>
      </c>
      <c r="E29" s="93">
        <f t="shared" si="0"/>
        <v>0</v>
      </c>
      <c r="F29" s="28">
        <v>10</v>
      </c>
    </row>
    <row r="30" spans="1:6" ht="15" hidden="1" customHeight="1" outlineLevel="1" x14ac:dyDescent="0.2">
      <c r="A30" s="27" t="s">
        <v>107</v>
      </c>
      <c r="B30" s="27" t="s">
        <v>108</v>
      </c>
      <c r="C30" s="91"/>
      <c r="D30" s="92">
        <f>Товары!C33</f>
        <v>211.62</v>
      </c>
      <c r="E30" s="93">
        <f t="shared" si="0"/>
        <v>0</v>
      </c>
      <c r="F30" s="28">
        <v>10</v>
      </c>
    </row>
    <row r="31" spans="1:6" ht="15" hidden="1" customHeight="1" outlineLevel="1" x14ac:dyDescent="0.2">
      <c r="A31" s="27" t="s">
        <v>109</v>
      </c>
      <c r="B31" s="27" t="s">
        <v>110</v>
      </c>
      <c r="C31" s="91"/>
      <c r="D31" s="92">
        <f>Товары!C34</f>
        <v>211.62</v>
      </c>
      <c r="E31" s="93">
        <f t="shared" si="0"/>
        <v>0</v>
      </c>
      <c r="F31" s="28">
        <v>10</v>
      </c>
    </row>
    <row r="32" spans="1:6" ht="15" hidden="1" customHeight="1" outlineLevel="1" x14ac:dyDescent="0.2">
      <c r="A32" s="27" t="s">
        <v>111</v>
      </c>
      <c r="B32" s="27" t="s">
        <v>112</v>
      </c>
      <c r="C32" s="91"/>
      <c r="D32" s="92">
        <f>Товары!C35</f>
        <v>184.08</v>
      </c>
      <c r="E32" s="93">
        <f t="shared" si="0"/>
        <v>0</v>
      </c>
      <c r="F32" s="28">
        <v>10</v>
      </c>
    </row>
    <row r="33" spans="1:6" ht="15" hidden="1" customHeight="1" outlineLevel="1" x14ac:dyDescent="0.2">
      <c r="A33" s="27" t="s">
        <v>113</v>
      </c>
      <c r="B33" s="27" t="s">
        <v>114</v>
      </c>
      <c r="C33" s="91"/>
      <c r="D33" s="92">
        <f>Товары!C36</f>
        <v>211.62</v>
      </c>
      <c r="E33" s="93">
        <f t="shared" si="0"/>
        <v>0</v>
      </c>
      <c r="F33" s="28">
        <v>10</v>
      </c>
    </row>
    <row r="34" spans="1:6" ht="15" hidden="1" customHeight="1" outlineLevel="1" x14ac:dyDescent="0.2">
      <c r="A34" s="27" t="s">
        <v>1457</v>
      </c>
      <c r="B34" s="27" t="s">
        <v>1456</v>
      </c>
      <c r="C34" s="91"/>
      <c r="D34" s="92">
        <f>Товары!C37</f>
        <v>254.81</v>
      </c>
      <c r="E34" s="93">
        <f t="shared" ref="E34" si="1">C34*D34</f>
        <v>0</v>
      </c>
      <c r="F34" s="28">
        <v>10</v>
      </c>
    </row>
    <row r="35" spans="1:6" ht="15" hidden="1" customHeight="1" outlineLevel="1" x14ac:dyDescent="0.2">
      <c r="A35" s="27" t="s">
        <v>115</v>
      </c>
      <c r="B35" s="27" t="s">
        <v>116</v>
      </c>
      <c r="C35" s="91"/>
      <c r="D35" s="92">
        <f>Товары!C38</f>
        <v>208.86</v>
      </c>
      <c r="E35" s="93">
        <f t="shared" si="0"/>
        <v>0</v>
      </c>
      <c r="F35" s="28">
        <v>10</v>
      </c>
    </row>
    <row r="36" spans="1:6" ht="15" hidden="1" customHeight="1" outlineLevel="1" x14ac:dyDescent="0.2">
      <c r="A36" s="27" t="s">
        <v>117</v>
      </c>
      <c r="B36" s="27" t="s">
        <v>118</v>
      </c>
      <c r="C36" s="91"/>
      <c r="D36" s="92">
        <f>Товары!C39</f>
        <v>332.76</v>
      </c>
      <c r="E36" s="93">
        <f t="shared" si="0"/>
        <v>0</v>
      </c>
      <c r="F36" s="28">
        <v>10</v>
      </c>
    </row>
    <row r="37" spans="1:6" ht="15" hidden="1" customHeight="1" outlineLevel="1" x14ac:dyDescent="0.2">
      <c r="A37" s="27" t="s">
        <v>119</v>
      </c>
      <c r="B37" s="27" t="s">
        <v>120</v>
      </c>
      <c r="C37" s="91"/>
      <c r="D37" s="92">
        <f>Товары!C40</f>
        <v>597.08000000000004</v>
      </c>
      <c r="E37" s="93">
        <f t="shared" si="0"/>
        <v>0</v>
      </c>
      <c r="F37" s="28">
        <v>10</v>
      </c>
    </row>
    <row r="38" spans="1:6" ht="15" hidden="1" customHeight="1" outlineLevel="1" x14ac:dyDescent="0.2">
      <c r="A38" s="27" t="s">
        <v>121</v>
      </c>
      <c r="B38" s="27" t="s">
        <v>122</v>
      </c>
      <c r="C38" s="91"/>
      <c r="D38" s="92">
        <f>Товары!C41</f>
        <v>617.14</v>
      </c>
      <c r="E38" s="93">
        <f t="shared" si="0"/>
        <v>0</v>
      </c>
      <c r="F38" s="28">
        <v>10</v>
      </c>
    </row>
    <row r="39" spans="1:6" ht="15" hidden="1" customHeight="1" outlineLevel="1" x14ac:dyDescent="0.2">
      <c r="A39" s="27" t="s">
        <v>123</v>
      </c>
      <c r="B39" s="27" t="s">
        <v>124</v>
      </c>
      <c r="C39" s="91"/>
      <c r="D39" s="92">
        <f>Товары!C42</f>
        <v>728.44</v>
      </c>
      <c r="E39" s="93">
        <f t="shared" si="0"/>
        <v>0</v>
      </c>
      <c r="F39" s="28">
        <v>10</v>
      </c>
    </row>
    <row r="40" spans="1:6" ht="15" hidden="1" customHeight="1" outlineLevel="1" x14ac:dyDescent="0.2">
      <c r="A40" s="27" t="s">
        <v>123</v>
      </c>
      <c r="B40" s="27" t="s">
        <v>1480</v>
      </c>
      <c r="C40" s="91"/>
      <c r="D40" s="92">
        <f>Товары!C43</f>
        <v>884</v>
      </c>
      <c r="E40" s="93">
        <f t="shared" ref="E40:E42" si="2">C40*D40</f>
        <v>0</v>
      </c>
      <c r="F40" s="28">
        <v>10</v>
      </c>
    </row>
    <row r="41" spans="1:6" ht="15" hidden="1" customHeight="1" outlineLevel="1" x14ac:dyDescent="0.2">
      <c r="A41" s="27" t="s">
        <v>123</v>
      </c>
      <c r="B41" s="27" t="s">
        <v>1481</v>
      </c>
      <c r="C41" s="91"/>
      <c r="D41" s="92">
        <f>Товары!C44</f>
        <v>884</v>
      </c>
      <c r="E41" s="93">
        <f t="shared" si="2"/>
        <v>0</v>
      </c>
      <c r="F41" s="28">
        <v>10</v>
      </c>
    </row>
    <row r="42" spans="1:6" ht="15" hidden="1" customHeight="1" outlineLevel="1" x14ac:dyDescent="0.2">
      <c r="A42" s="27" t="s">
        <v>123</v>
      </c>
      <c r="B42" s="27" t="s">
        <v>1482</v>
      </c>
      <c r="C42" s="91"/>
      <c r="D42" s="92">
        <f>Товары!C45</f>
        <v>1291.32</v>
      </c>
      <c r="E42" s="93">
        <f t="shared" si="2"/>
        <v>0</v>
      </c>
      <c r="F42" s="28">
        <v>10</v>
      </c>
    </row>
    <row r="43" spans="1:6" ht="15" hidden="1" customHeight="1" outlineLevel="1" x14ac:dyDescent="0.2">
      <c r="A43" s="27" t="s">
        <v>125</v>
      </c>
      <c r="B43" s="27" t="s">
        <v>126</v>
      </c>
      <c r="C43" s="91"/>
      <c r="D43" s="92">
        <f>Товары!C46</f>
        <v>1291.32</v>
      </c>
      <c r="E43" s="93">
        <f t="shared" si="0"/>
        <v>0</v>
      </c>
      <c r="F43" s="28">
        <v>10</v>
      </c>
    </row>
    <row r="44" spans="1:6" ht="15" hidden="1" customHeight="1" outlineLevel="1" x14ac:dyDescent="0.2">
      <c r="A44" s="27" t="s">
        <v>127</v>
      </c>
      <c r="B44" s="27" t="s">
        <v>128</v>
      </c>
      <c r="C44" s="91"/>
      <c r="D44" s="92">
        <f>Товары!C47</f>
        <v>1730.05</v>
      </c>
      <c r="E44" s="93">
        <f t="shared" si="0"/>
        <v>0</v>
      </c>
      <c r="F44" s="28">
        <v>10</v>
      </c>
    </row>
    <row r="45" spans="1:6" ht="15" hidden="1" customHeight="1" outlineLevel="1" x14ac:dyDescent="0.2">
      <c r="A45" s="29" t="s">
        <v>129</v>
      </c>
      <c r="B45" s="29" t="s">
        <v>130</v>
      </c>
      <c r="C45" s="91"/>
      <c r="D45" s="92">
        <f>Товары!C48</f>
        <v>1400</v>
      </c>
      <c r="E45" s="93">
        <f t="shared" si="0"/>
        <v>0</v>
      </c>
      <c r="F45" s="30">
        <v>10</v>
      </c>
    </row>
    <row r="46" spans="1:6" ht="15" hidden="1" customHeight="1" outlineLevel="1" x14ac:dyDescent="0.2">
      <c r="A46" s="27" t="s">
        <v>133</v>
      </c>
      <c r="B46" s="27" t="s">
        <v>134</v>
      </c>
      <c r="C46" s="91"/>
      <c r="D46" s="92">
        <f>Товары!C51</f>
        <v>126.83</v>
      </c>
      <c r="E46" s="93">
        <f t="shared" si="0"/>
        <v>0</v>
      </c>
      <c r="F46" s="25">
        <v>12</v>
      </c>
    </row>
    <row r="47" spans="1:6" ht="15" hidden="1" customHeight="1" outlineLevel="1" x14ac:dyDescent="0.2">
      <c r="A47" s="27" t="s">
        <v>135</v>
      </c>
      <c r="B47" s="27" t="s">
        <v>136</v>
      </c>
      <c r="C47" s="91"/>
      <c r="D47" s="92">
        <f>Товары!C52</f>
        <v>124.42</v>
      </c>
      <c r="E47" s="93">
        <f t="shared" si="0"/>
        <v>0</v>
      </c>
      <c r="F47" s="25">
        <v>12</v>
      </c>
    </row>
    <row r="48" spans="1:6" ht="15" hidden="1" customHeight="1" outlineLevel="1" x14ac:dyDescent="0.2">
      <c r="A48" s="27" t="s">
        <v>137</v>
      </c>
      <c r="B48" s="27" t="s">
        <v>138</v>
      </c>
      <c r="C48" s="91"/>
      <c r="D48" s="92">
        <f>Товары!C53</f>
        <v>118.75</v>
      </c>
      <c r="E48" s="93">
        <f t="shared" si="0"/>
        <v>0</v>
      </c>
      <c r="F48" s="25">
        <v>12</v>
      </c>
    </row>
    <row r="49" spans="1:6" ht="15" hidden="1" customHeight="1" outlineLevel="1" x14ac:dyDescent="0.2">
      <c r="A49" s="27" t="s">
        <v>139</v>
      </c>
      <c r="B49" s="27" t="s">
        <v>140</v>
      </c>
      <c r="C49" s="91"/>
      <c r="D49" s="92">
        <f>Товары!C54</f>
        <v>131.76</v>
      </c>
      <c r="E49" s="93">
        <f t="shared" si="0"/>
        <v>0</v>
      </c>
      <c r="F49" s="25">
        <v>12</v>
      </c>
    </row>
    <row r="50" spans="1:6" ht="15" hidden="1" customHeight="1" outlineLevel="1" x14ac:dyDescent="0.2">
      <c r="A50" s="27" t="s">
        <v>141</v>
      </c>
      <c r="B50" s="27" t="s">
        <v>142</v>
      </c>
      <c r="C50" s="91"/>
      <c r="D50" s="92">
        <f>Товары!C55</f>
        <v>119.91</v>
      </c>
      <c r="E50" s="93">
        <f t="shared" si="0"/>
        <v>0</v>
      </c>
      <c r="F50" s="25">
        <v>12</v>
      </c>
    </row>
    <row r="51" spans="1:6" ht="15" hidden="1" customHeight="1" outlineLevel="1" x14ac:dyDescent="0.2">
      <c r="A51" s="27" t="s">
        <v>143</v>
      </c>
      <c r="B51" s="27" t="s">
        <v>144</v>
      </c>
      <c r="C51" s="91"/>
      <c r="D51" s="92">
        <f>Товары!C56</f>
        <v>126.83</v>
      </c>
      <c r="E51" s="93">
        <f t="shared" si="0"/>
        <v>0</v>
      </c>
      <c r="F51" s="25">
        <v>12</v>
      </c>
    </row>
    <row r="52" spans="1:6" ht="15" hidden="1" customHeight="1" outlineLevel="1" x14ac:dyDescent="0.2">
      <c r="A52" s="27" t="s">
        <v>145</v>
      </c>
      <c r="B52" s="27" t="s">
        <v>146</v>
      </c>
      <c r="C52" s="91"/>
      <c r="D52" s="92">
        <f>Товары!C57</f>
        <v>131.76</v>
      </c>
      <c r="E52" s="93">
        <f t="shared" si="0"/>
        <v>0</v>
      </c>
      <c r="F52" s="25">
        <v>12</v>
      </c>
    </row>
    <row r="53" spans="1:6" ht="15" hidden="1" customHeight="1" outlineLevel="1" x14ac:dyDescent="0.2">
      <c r="A53" s="27" t="s">
        <v>147</v>
      </c>
      <c r="B53" s="27" t="s">
        <v>148</v>
      </c>
      <c r="C53" s="91"/>
      <c r="D53" s="92">
        <f>Товары!C58</f>
        <v>135.79</v>
      </c>
      <c r="E53" s="93">
        <f t="shared" si="0"/>
        <v>0</v>
      </c>
      <c r="F53" s="25">
        <v>12</v>
      </c>
    </row>
    <row r="54" spans="1:6" ht="15" hidden="1" customHeight="1" outlineLevel="1" x14ac:dyDescent="0.2">
      <c r="A54" s="27" t="s">
        <v>149</v>
      </c>
      <c r="B54" s="27" t="s">
        <v>150</v>
      </c>
      <c r="C54" s="91"/>
      <c r="D54" s="92">
        <f>Товары!C59</f>
        <v>324.52</v>
      </c>
      <c r="E54" s="93">
        <f t="shared" si="0"/>
        <v>0</v>
      </c>
      <c r="F54" s="25">
        <v>4</v>
      </c>
    </row>
    <row r="55" spans="1:6" ht="15" hidden="1" customHeight="1" outlineLevel="1" x14ac:dyDescent="0.2">
      <c r="A55" s="27" t="s">
        <v>151</v>
      </c>
      <c r="B55" s="27" t="s">
        <v>152</v>
      </c>
      <c r="C55" s="91"/>
      <c r="D55" s="92">
        <f>Товары!C60</f>
        <v>395.3</v>
      </c>
      <c r="E55" s="93">
        <f t="shared" si="0"/>
        <v>0</v>
      </c>
      <c r="F55" s="25">
        <v>4</v>
      </c>
    </row>
    <row r="56" spans="1:6" ht="15" hidden="1" customHeight="1" outlineLevel="1" x14ac:dyDescent="0.2">
      <c r="A56" s="27" t="s">
        <v>1454</v>
      </c>
      <c r="B56" s="27" t="s">
        <v>1455</v>
      </c>
      <c r="C56" s="91"/>
      <c r="D56" s="92">
        <f>Товары!C61</f>
        <v>377.28</v>
      </c>
      <c r="E56" s="93">
        <f t="shared" ref="E56" si="3">C56*D56</f>
        <v>0</v>
      </c>
      <c r="F56" s="25">
        <v>4</v>
      </c>
    </row>
    <row r="57" spans="1:6" ht="15" hidden="1" customHeight="1" outlineLevel="1" x14ac:dyDescent="0.2">
      <c r="A57" s="27" t="s">
        <v>153</v>
      </c>
      <c r="B57" s="27" t="s">
        <v>154</v>
      </c>
      <c r="C57" s="91"/>
      <c r="D57" s="92">
        <f>Товары!C62</f>
        <v>395.3</v>
      </c>
      <c r="E57" s="93">
        <f t="shared" si="0"/>
        <v>0</v>
      </c>
      <c r="F57" s="25">
        <v>4</v>
      </c>
    </row>
    <row r="58" spans="1:6" ht="15" hidden="1" customHeight="1" outlineLevel="1" x14ac:dyDescent="0.2">
      <c r="A58" s="27" t="s">
        <v>155</v>
      </c>
      <c r="B58" s="27" t="s">
        <v>156</v>
      </c>
      <c r="C58" s="91"/>
      <c r="D58" s="92">
        <f>Товары!C63</f>
        <v>406.24</v>
      </c>
      <c r="E58" s="93">
        <f t="shared" si="0"/>
        <v>0</v>
      </c>
      <c r="F58" s="25">
        <v>4</v>
      </c>
    </row>
    <row r="59" spans="1:6" ht="15" hidden="1" customHeight="1" outlineLevel="1" x14ac:dyDescent="0.2">
      <c r="A59" s="27" t="s">
        <v>157</v>
      </c>
      <c r="B59" s="27" t="s">
        <v>158</v>
      </c>
      <c r="C59" s="91"/>
      <c r="D59" s="92">
        <f>Товары!C64</f>
        <v>1218.411111111111</v>
      </c>
      <c r="E59" s="93">
        <f t="shared" si="0"/>
        <v>0</v>
      </c>
      <c r="F59" s="25">
        <v>1</v>
      </c>
    </row>
    <row r="60" spans="1:6" ht="15" hidden="1" customHeight="1" outlineLevel="1" x14ac:dyDescent="0.2">
      <c r="A60" s="27" t="s">
        <v>159</v>
      </c>
      <c r="B60" s="27" t="s">
        <v>160</v>
      </c>
      <c r="C60" s="91"/>
      <c r="D60" s="92">
        <f>Товары!C65</f>
        <v>1218.411111111111</v>
      </c>
      <c r="E60" s="93">
        <f t="shared" si="0"/>
        <v>0</v>
      </c>
      <c r="F60" s="25">
        <v>1</v>
      </c>
    </row>
    <row r="61" spans="1:6" ht="15" hidden="1" customHeight="1" outlineLevel="1" x14ac:dyDescent="0.2">
      <c r="A61" s="27" t="s">
        <v>161</v>
      </c>
      <c r="B61" s="27" t="s">
        <v>162</v>
      </c>
      <c r="C61" s="91"/>
      <c r="D61" s="92">
        <f>Товары!C66</f>
        <v>630</v>
      </c>
      <c r="E61" s="93">
        <f t="shared" si="0"/>
        <v>0</v>
      </c>
      <c r="F61" s="25">
        <v>1</v>
      </c>
    </row>
    <row r="62" spans="1:6" ht="15" hidden="1" customHeight="1" outlineLevel="1" x14ac:dyDescent="0.2">
      <c r="A62" s="27" t="s">
        <v>163</v>
      </c>
      <c r="B62" s="27" t="s">
        <v>164</v>
      </c>
      <c r="C62" s="91"/>
      <c r="D62" s="92">
        <f>Товары!C67</f>
        <v>650</v>
      </c>
      <c r="E62" s="93">
        <f t="shared" si="0"/>
        <v>0</v>
      </c>
      <c r="F62" s="25">
        <v>1</v>
      </c>
    </row>
    <row r="63" spans="1:6" ht="15" hidden="1" customHeight="1" outlineLevel="1" x14ac:dyDescent="0.2">
      <c r="A63" s="27" t="s">
        <v>165</v>
      </c>
      <c r="B63" s="27" t="s">
        <v>166</v>
      </c>
      <c r="C63" s="91"/>
      <c r="D63" s="92">
        <f>Товары!C68</f>
        <v>630</v>
      </c>
      <c r="E63" s="93">
        <f t="shared" ref="E63:E64" si="4">C63*D63</f>
        <v>0</v>
      </c>
      <c r="F63" s="25">
        <v>1</v>
      </c>
    </row>
    <row r="64" spans="1:6" ht="15" hidden="1" customHeight="1" outlineLevel="1" x14ac:dyDescent="0.2">
      <c r="A64" s="27" t="s">
        <v>167</v>
      </c>
      <c r="B64" s="27" t="s">
        <v>168</v>
      </c>
      <c r="C64" s="91"/>
      <c r="D64" s="92">
        <f>Товары!C69</f>
        <v>650</v>
      </c>
      <c r="E64" s="93">
        <f t="shared" si="4"/>
        <v>0</v>
      </c>
      <c r="F64" s="25">
        <v>1</v>
      </c>
    </row>
    <row r="65" spans="1:6" ht="15" hidden="1" customHeight="1" outlineLevel="1" x14ac:dyDescent="0.2">
      <c r="A65" s="37"/>
      <c r="B65" s="38" t="s">
        <v>13</v>
      </c>
      <c r="C65" s="97" t="s">
        <v>1153</v>
      </c>
      <c r="D65" s="88" t="s">
        <v>1414</v>
      </c>
      <c r="E65" s="89"/>
      <c r="F65" s="90"/>
    </row>
    <row r="66" spans="1:6" s="98" customFormat="1" ht="15" hidden="1" customHeight="1" outlineLevel="1" x14ac:dyDescent="0.2">
      <c r="A66" s="206" t="s">
        <v>169</v>
      </c>
      <c r="B66" s="207" t="s">
        <v>1436</v>
      </c>
      <c r="C66" s="91"/>
      <c r="D66" s="92">
        <f>Товары!C71</f>
        <v>55</v>
      </c>
      <c r="E66" s="93">
        <f>C66*D66</f>
        <v>0</v>
      </c>
      <c r="F66" s="6">
        <v>100</v>
      </c>
    </row>
    <row r="67" spans="1:6" s="98" customFormat="1" ht="15" hidden="1" customHeight="1" outlineLevel="1" x14ac:dyDescent="0.2">
      <c r="A67" s="206" t="s">
        <v>171</v>
      </c>
      <c r="B67" s="207" t="s">
        <v>172</v>
      </c>
      <c r="C67" s="91"/>
      <c r="D67" s="92">
        <f>Товары!C72</f>
        <v>66.150000000000006</v>
      </c>
      <c r="E67" s="93">
        <f>C67*D67</f>
        <v>0</v>
      </c>
      <c r="F67" s="6">
        <v>1</v>
      </c>
    </row>
    <row r="68" spans="1:6" ht="15" hidden="1" customHeight="1" outlineLevel="1" x14ac:dyDescent="0.2">
      <c r="A68" s="39" t="s">
        <v>173</v>
      </c>
      <c r="B68" s="39" t="s">
        <v>174</v>
      </c>
      <c r="C68" s="91"/>
      <c r="D68" s="92">
        <f>Товары!C73</f>
        <v>40</v>
      </c>
      <c r="E68" s="93">
        <f t="shared" ref="E68:E70" si="5">C68*D68</f>
        <v>0</v>
      </c>
      <c r="F68" s="6">
        <v>20</v>
      </c>
    </row>
    <row r="69" spans="1:6" ht="15" hidden="1" customHeight="1" outlineLevel="1" x14ac:dyDescent="0.2">
      <c r="A69" s="39" t="s">
        <v>175</v>
      </c>
      <c r="B69" s="39" t="s">
        <v>176</v>
      </c>
      <c r="C69" s="91"/>
      <c r="D69" s="92">
        <f>Товары!C74</f>
        <v>60</v>
      </c>
      <c r="E69" s="93">
        <f t="shared" si="5"/>
        <v>0</v>
      </c>
      <c r="F69" s="6">
        <v>20</v>
      </c>
    </row>
    <row r="70" spans="1:6" ht="15" hidden="1" customHeight="1" outlineLevel="1" x14ac:dyDescent="0.2">
      <c r="A70" s="39" t="s">
        <v>177</v>
      </c>
      <c r="B70" s="39" t="s">
        <v>178</v>
      </c>
      <c r="C70" s="91"/>
      <c r="D70" s="92">
        <f>Товары!C75</f>
        <v>55</v>
      </c>
      <c r="E70" s="93">
        <f t="shared" si="5"/>
        <v>0</v>
      </c>
      <c r="F70" s="6">
        <v>20</v>
      </c>
    </row>
    <row r="71" spans="1:6" ht="15" customHeight="1" collapsed="1" x14ac:dyDescent="0.2">
      <c r="A71" s="37"/>
      <c r="B71" s="38" t="s">
        <v>179</v>
      </c>
      <c r="C71" s="87" t="s">
        <v>1153</v>
      </c>
      <c r="D71" s="88" t="s">
        <v>1414</v>
      </c>
      <c r="E71" s="89"/>
      <c r="F71" s="90"/>
    </row>
    <row r="72" spans="1:6" ht="15" customHeight="1" x14ac:dyDescent="0.2">
      <c r="A72" s="39" t="s">
        <v>180</v>
      </c>
      <c r="B72" s="39" t="s">
        <v>181</v>
      </c>
      <c r="C72" s="91"/>
      <c r="D72" s="92">
        <f>Товары!C77</f>
        <v>50</v>
      </c>
      <c r="E72" s="93">
        <f t="shared" ref="E72:E99" si="6">C72*D72</f>
        <v>0</v>
      </c>
      <c r="F72" s="6">
        <v>20</v>
      </c>
    </row>
    <row r="73" spans="1:6" ht="15" customHeight="1" x14ac:dyDescent="0.2">
      <c r="A73" s="39" t="s">
        <v>182</v>
      </c>
      <c r="B73" s="39" t="s">
        <v>183</v>
      </c>
      <c r="C73" s="91"/>
      <c r="D73" s="92">
        <f>Товары!C78</f>
        <v>130</v>
      </c>
      <c r="E73" s="93">
        <f t="shared" si="6"/>
        <v>0</v>
      </c>
      <c r="F73" s="6">
        <v>15</v>
      </c>
    </row>
    <row r="74" spans="1:6" ht="15" customHeight="1" x14ac:dyDescent="0.2">
      <c r="A74" s="37"/>
      <c r="B74" s="38" t="s">
        <v>184</v>
      </c>
      <c r="C74" s="87" t="s">
        <v>1153</v>
      </c>
      <c r="D74" s="88" t="s">
        <v>1414</v>
      </c>
      <c r="E74" s="89"/>
      <c r="F74" s="90"/>
    </row>
    <row r="75" spans="1:6" ht="15" customHeight="1" x14ac:dyDescent="0.2">
      <c r="A75" s="39" t="s">
        <v>185</v>
      </c>
      <c r="B75" s="42" t="s">
        <v>186</v>
      </c>
      <c r="C75" s="91"/>
      <c r="D75" s="92">
        <f>Товары!C80</f>
        <v>60.75</v>
      </c>
      <c r="E75" s="93">
        <f t="shared" ref="E75:E81" si="7">C75*D75</f>
        <v>0</v>
      </c>
      <c r="F75" s="75">
        <v>35</v>
      </c>
    </row>
    <row r="76" spans="1:6" ht="15" customHeight="1" x14ac:dyDescent="0.2">
      <c r="A76" s="202" t="s">
        <v>1854</v>
      </c>
      <c r="B76" s="23" t="s">
        <v>1855</v>
      </c>
      <c r="C76" s="91"/>
      <c r="D76" s="92">
        <f>Товары!C81</f>
        <v>67.430000000000007</v>
      </c>
      <c r="E76" s="93">
        <f t="shared" ref="E76" si="8">C76*D76</f>
        <v>0</v>
      </c>
      <c r="F76" s="187">
        <v>40</v>
      </c>
    </row>
    <row r="77" spans="1:6" ht="15" customHeight="1" x14ac:dyDescent="0.2">
      <c r="A77" s="39" t="s">
        <v>187</v>
      </c>
      <c r="B77" s="42" t="s">
        <v>188</v>
      </c>
      <c r="C77" s="91"/>
      <c r="D77" s="92">
        <f>Товары!C82</f>
        <v>325.5</v>
      </c>
      <c r="E77" s="93">
        <f t="shared" si="7"/>
        <v>0</v>
      </c>
      <c r="F77" s="75">
        <v>12</v>
      </c>
    </row>
    <row r="78" spans="1:6" ht="15" customHeight="1" x14ac:dyDescent="0.2">
      <c r="A78" s="39" t="s">
        <v>189</v>
      </c>
      <c r="B78" s="42" t="s">
        <v>190</v>
      </c>
      <c r="C78" s="91"/>
      <c r="D78" s="92">
        <f>Товары!C83</f>
        <v>246</v>
      </c>
      <c r="E78" s="93">
        <f t="shared" si="7"/>
        <v>0</v>
      </c>
      <c r="F78" s="75">
        <v>15</v>
      </c>
    </row>
    <row r="79" spans="1:6" ht="15" customHeight="1" x14ac:dyDescent="0.2">
      <c r="A79" s="39" t="s">
        <v>191</v>
      </c>
      <c r="B79" s="42" t="s">
        <v>192</v>
      </c>
      <c r="C79" s="91"/>
      <c r="D79" s="92">
        <f>Товары!C84</f>
        <v>78</v>
      </c>
      <c r="E79" s="93">
        <f t="shared" si="7"/>
        <v>0</v>
      </c>
      <c r="F79" s="75">
        <v>35</v>
      </c>
    </row>
    <row r="80" spans="1:6" ht="15" customHeight="1" x14ac:dyDescent="0.2">
      <c r="A80" s="39" t="s">
        <v>193</v>
      </c>
      <c r="B80" s="42" t="s">
        <v>194</v>
      </c>
      <c r="C80" s="91"/>
      <c r="D80" s="92">
        <f>Товары!C85</f>
        <v>205.5</v>
      </c>
      <c r="E80" s="93">
        <f t="shared" si="7"/>
        <v>0</v>
      </c>
      <c r="F80" s="75">
        <v>20</v>
      </c>
    </row>
    <row r="81" spans="1:6" ht="15" customHeight="1" x14ac:dyDescent="0.2">
      <c r="A81" s="39" t="s">
        <v>195</v>
      </c>
      <c r="B81" s="42" t="s">
        <v>196</v>
      </c>
      <c r="C81" s="91"/>
      <c r="D81" s="92">
        <f>Товары!C86</f>
        <v>144.75</v>
      </c>
      <c r="E81" s="93">
        <f t="shared" si="7"/>
        <v>0</v>
      </c>
      <c r="F81" s="75">
        <v>44</v>
      </c>
    </row>
    <row r="82" spans="1:6" ht="15" customHeight="1" x14ac:dyDescent="0.2">
      <c r="A82" s="39" t="s">
        <v>1852</v>
      </c>
      <c r="B82" s="42" t="s">
        <v>1853</v>
      </c>
      <c r="C82" s="91"/>
      <c r="D82" s="92">
        <f>Товары!C87</f>
        <v>60.75</v>
      </c>
      <c r="E82" s="93">
        <f t="shared" ref="E82" si="9">C82*D82</f>
        <v>0</v>
      </c>
      <c r="F82" s="180">
        <v>50</v>
      </c>
    </row>
    <row r="83" spans="1:6" ht="15" customHeight="1" x14ac:dyDescent="0.2">
      <c r="A83" s="37"/>
      <c r="B83" s="38" t="s">
        <v>1437</v>
      </c>
      <c r="C83" s="89"/>
      <c r="D83" s="88" t="s">
        <v>1414</v>
      </c>
      <c r="E83" s="89"/>
      <c r="F83" s="90"/>
    </row>
    <row r="84" spans="1:6" ht="15" customHeight="1" x14ac:dyDescent="0.2">
      <c r="A84" s="99" t="s">
        <v>198</v>
      </c>
      <c r="B84" s="99" t="s">
        <v>199</v>
      </c>
      <c r="C84" s="87"/>
      <c r="D84" s="100">
        <f>Товары!C89</f>
        <v>130</v>
      </c>
      <c r="E84" s="93">
        <f t="shared" si="6"/>
        <v>0</v>
      </c>
      <c r="F84" s="101">
        <v>10</v>
      </c>
    </row>
    <row r="85" spans="1:6" ht="15" customHeight="1" x14ac:dyDescent="0.2">
      <c r="A85" s="99" t="s">
        <v>200</v>
      </c>
      <c r="B85" s="99" t="s">
        <v>201</v>
      </c>
      <c r="C85" s="87"/>
      <c r="D85" s="100">
        <f>Товары!C90</f>
        <v>130</v>
      </c>
      <c r="E85" s="93">
        <f t="shared" si="6"/>
        <v>0</v>
      </c>
      <c r="F85" s="101">
        <v>10</v>
      </c>
    </row>
    <row r="86" spans="1:6" ht="15" customHeight="1" x14ac:dyDescent="0.2">
      <c r="A86" s="99" t="s">
        <v>202</v>
      </c>
      <c r="B86" s="99" t="s">
        <v>203</v>
      </c>
      <c r="C86" s="87"/>
      <c r="D86" s="100">
        <f>Товары!C91</f>
        <v>145</v>
      </c>
      <c r="E86" s="93">
        <f t="shared" si="6"/>
        <v>0</v>
      </c>
      <c r="F86" s="101">
        <v>10</v>
      </c>
    </row>
    <row r="87" spans="1:6" ht="15" customHeight="1" x14ac:dyDescent="0.2">
      <c r="A87" s="39">
        <v>45101</v>
      </c>
      <c r="B87" s="39" t="s">
        <v>204</v>
      </c>
      <c r="C87" s="91"/>
      <c r="D87" s="100">
        <f>Товары!C92</f>
        <v>82.65</v>
      </c>
      <c r="E87" s="93">
        <f t="shared" si="6"/>
        <v>0</v>
      </c>
      <c r="F87" s="6">
        <v>10</v>
      </c>
    </row>
    <row r="88" spans="1:6" ht="15" customHeight="1" x14ac:dyDescent="0.2">
      <c r="A88" s="39">
        <v>45105</v>
      </c>
      <c r="B88" s="39" t="s">
        <v>205</v>
      </c>
      <c r="C88" s="91"/>
      <c r="D88" s="100">
        <f>Товары!C93</f>
        <v>94.84</v>
      </c>
      <c r="E88" s="93">
        <f t="shared" si="6"/>
        <v>0</v>
      </c>
      <c r="F88" s="6">
        <v>10</v>
      </c>
    </row>
    <row r="89" spans="1:6" ht="15" customHeight="1" x14ac:dyDescent="0.2">
      <c r="A89" s="39">
        <v>45125</v>
      </c>
      <c r="B89" s="39" t="s">
        <v>206</v>
      </c>
      <c r="C89" s="91"/>
      <c r="D89" s="100">
        <f>Товары!C94</f>
        <v>102.67</v>
      </c>
      <c r="E89" s="93">
        <f t="shared" si="6"/>
        <v>0</v>
      </c>
      <c r="F89" s="6">
        <v>10</v>
      </c>
    </row>
    <row r="90" spans="1:6" ht="15" customHeight="1" x14ac:dyDescent="0.2">
      <c r="A90" s="39">
        <v>45121</v>
      </c>
      <c r="B90" s="39" t="s">
        <v>207</v>
      </c>
      <c r="C90" s="91"/>
      <c r="D90" s="100">
        <f>Товары!C95</f>
        <v>94.84</v>
      </c>
      <c r="E90" s="93">
        <f t="shared" si="6"/>
        <v>0</v>
      </c>
      <c r="F90" s="6">
        <v>10</v>
      </c>
    </row>
    <row r="91" spans="1:6" ht="15" customHeight="1" x14ac:dyDescent="0.2">
      <c r="A91" s="39">
        <v>45103</v>
      </c>
      <c r="B91" s="39" t="s">
        <v>208</v>
      </c>
      <c r="C91" s="91"/>
      <c r="D91" s="100">
        <f>Товары!C96</f>
        <v>99.19</v>
      </c>
      <c r="E91" s="93">
        <f t="shared" si="6"/>
        <v>0</v>
      </c>
      <c r="F91" s="6">
        <v>10</v>
      </c>
    </row>
    <row r="92" spans="1:6" ht="15" customHeight="1" x14ac:dyDescent="0.2">
      <c r="A92" s="39">
        <v>45123</v>
      </c>
      <c r="B92" s="39" t="s">
        <v>209</v>
      </c>
      <c r="C92" s="91"/>
      <c r="D92" s="100">
        <f>Товары!C97</f>
        <v>119.2</v>
      </c>
      <c r="E92" s="93">
        <f t="shared" si="6"/>
        <v>0</v>
      </c>
      <c r="F92" s="6">
        <v>10</v>
      </c>
    </row>
    <row r="93" spans="1:6" ht="15" customHeight="1" x14ac:dyDescent="0.2">
      <c r="A93" s="39" t="s">
        <v>210</v>
      </c>
      <c r="B93" s="39" t="s">
        <v>211</v>
      </c>
      <c r="C93" s="91"/>
      <c r="D93" s="100">
        <f>Товары!C98</f>
        <v>126.15</v>
      </c>
      <c r="E93" s="93">
        <f t="shared" si="6"/>
        <v>0</v>
      </c>
      <c r="F93" s="6">
        <v>10</v>
      </c>
    </row>
    <row r="94" spans="1:6" ht="15" customHeight="1" x14ac:dyDescent="0.2">
      <c r="A94" s="39">
        <v>45102</v>
      </c>
      <c r="B94" s="39" t="s">
        <v>212</v>
      </c>
      <c r="C94" s="91"/>
      <c r="D94" s="100">
        <f>Товары!C99</f>
        <v>87.29</v>
      </c>
      <c r="E94" s="93">
        <f t="shared" si="6"/>
        <v>0</v>
      </c>
      <c r="F94" s="6">
        <v>10</v>
      </c>
    </row>
    <row r="95" spans="1:6" ht="15" customHeight="1" x14ac:dyDescent="0.2">
      <c r="A95" s="39">
        <v>45108</v>
      </c>
      <c r="B95" s="39" t="s">
        <v>213</v>
      </c>
      <c r="C95" s="91"/>
      <c r="D95" s="100">
        <f>Товары!C100</f>
        <v>104.76</v>
      </c>
      <c r="E95" s="93">
        <f t="shared" si="6"/>
        <v>0</v>
      </c>
      <c r="F95" s="6">
        <v>10</v>
      </c>
    </row>
    <row r="96" spans="1:6" ht="15" customHeight="1" x14ac:dyDescent="0.2">
      <c r="A96" s="39">
        <v>45117</v>
      </c>
      <c r="B96" s="39" t="s">
        <v>214</v>
      </c>
      <c r="C96" s="91"/>
      <c r="D96" s="100">
        <f>Товары!C101</f>
        <v>111.19</v>
      </c>
      <c r="E96" s="93">
        <f t="shared" si="6"/>
        <v>0</v>
      </c>
      <c r="F96" s="6">
        <v>10</v>
      </c>
    </row>
    <row r="97" spans="1:6" ht="15" customHeight="1" x14ac:dyDescent="0.2">
      <c r="A97" s="39">
        <v>45182</v>
      </c>
      <c r="B97" s="39" t="s">
        <v>215</v>
      </c>
      <c r="C97" s="91"/>
      <c r="D97" s="100">
        <f>Товары!C102</f>
        <v>139.66999999999999</v>
      </c>
      <c r="E97" s="93">
        <f t="shared" si="6"/>
        <v>0</v>
      </c>
      <c r="F97" s="6">
        <v>10</v>
      </c>
    </row>
    <row r="98" spans="1:6" ht="15" customHeight="1" x14ac:dyDescent="0.2">
      <c r="A98" s="39">
        <v>45107</v>
      </c>
      <c r="B98" s="39" t="s">
        <v>216</v>
      </c>
      <c r="C98" s="91"/>
      <c r="D98" s="100">
        <f>Товары!C103</f>
        <v>107.54</v>
      </c>
      <c r="E98" s="93">
        <f t="shared" si="6"/>
        <v>0</v>
      </c>
      <c r="F98" s="6">
        <v>10</v>
      </c>
    </row>
    <row r="99" spans="1:6" ht="15" customHeight="1" x14ac:dyDescent="0.2">
      <c r="A99" s="39">
        <v>45114</v>
      </c>
      <c r="B99" s="39" t="s">
        <v>217</v>
      </c>
      <c r="C99" s="91"/>
      <c r="D99" s="100">
        <f>Товары!C104</f>
        <v>91.89</v>
      </c>
      <c r="E99" s="93">
        <f t="shared" si="6"/>
        <v>0</v>
      </c>
      <c r="F99" s="6">
        <v>10</v>
      </c>
    </row>
    <row r="100" spans="1:6" ht="15" customHeight="1" x14ac:dyDescent="0.2">
      <c r="A100" s="37"/>
      <c r="B100" s="38" t="s">
        <v>1438</v>
      </c>
      <c r="C100" s="87" t="s">
        <v>1153</v>
      </c>
      <c r="D100" s="88" t="s">
        <v>1414</v>
      </c>
      <c r="E100" s="89"/>
      <c r="F100" s="90"/>
    </row>
    <row r="101" spans="1:6" ht="15" customHeight="1" x14ac:dyDescent="0.2">
      <c r="A101" s="72" t="s">
        <v>219</v>
      </c>
      <c r="B101" s="72" t="s">
        <v>220</v>
      </c>
      <c r="C101" s="91"/>
      <c r="D101" s="92">
        <f>Товары!C106</f>
        <v>120</v>
      </c>
      <c r="E101" s="93">
        <f t="shared" ref="E101:E117" si="10">C101*D101</f>
        <v>0</v>
      </c>
      <c r="F101" s="6">
        <v>10</v>
      </c>
    </row>
    <row r="102" spans="1:6" ht="15" customHeight="1" x14ac:dyDescent="0.2">
      <c r="A102" s="67" t="s">
        <v>221</v>
      </c>
      <c r="B102" s="72" t="s">
        <v>222</v>
      </c>
      <c r="C102" s="91"/>
      <c r="D102" s="92">
        <f>Товары!C107</f>
        <v>130</v>
      </c>
      <c r="E102" s="93">
        <f t="shared" si="10"/>
        <v>0</v>
      </c>
      <c r="F102" s="6">
        <v>10</v>
      </c>
    </row>
    <row r="103" spans="1:6" ht="15" customHeight="1" x14ac:dyDescent="0.2">
      <c r="A103" s="67" t="s">
        <v>223</v>
      </c>
      <c r="B103" s="72" t="s">
        <v>224</v>
      </c>
      <c r="C103" s="91"/>
      <c r="D103" s="92">
        <f>Товары!C108</f>
        <v>130</v>
      </c>
      <c r="E103" s="93">
        <f t="shared" si="10"/>
        <v>0</v>
      </c>
      <c r="F103" s="6">
        <v>10</v>
      </c>
    </row>
    <row r="104" spans="1:6" ht="15" customHeight="1" x14ac:dyDescent="0.2">
      <c r="A104" s="67" t="s">
        <v>225</v>
      </c>
      <c r="B104" s="72" t="s">
        <v>226</v>
      </c>
      <c r="C104" s="91"/>
      <c r="D104" s="92">
        <f>Товары!C109</f>
        <v>145</v>
      </c>
      <c r="E104" s="93">
        <f t="shared" si="10"/>
        <v>0</v>
      </c>
      <c r="F104" s="6">
        <v>10</v>
      </c>
    </row>
    <row r="105" spans="1:6" ht="15" customHeight="1" x14ac:dyDescent="0.2">
      <c r="A105" s="39">
        <v>45201</v>
      </c>
      <c r="B105" s="39" t="s">
        <v>227</v>
      </c>
      <c r="C105" s="91"/>
      <c r="D105" s="92">
        <f>Товары!C110</f>
        <v>82.65</v>
      </c>
      <c r="E105" s="93">
        <f t="shared" si="10"/>
        <v>0</v>
      </c>
      <c r="F105" s="6">
        <v>10</v>
      </c>
    </row>
    <row r="106" spans="1:6" ht="15" customHeight="1" x14ac:dyDescent="0.2">
      <c r="A106" s="39">
        <v>45205</v>
      </c>
      <c r="B106" s="39" t="s">
        <v>228</v>
      </c>
      <c r="C106" s="91"/>
      <c r="D106" s="92">
        <f>Товары!C111</f>
        <v>94.84</v>
      </c>
      <c r="E106" s="93">
        <f t="shared" si="10"/>
        <v>0</v>
      </c>
      <c r="F106" s="6">
        <v>10</v>
      </c>
    </row>
    <row r="107" spans="1:6" ht="15" customHeight="1" x14ac:dyDescent="0.2">
      <c r="A107" s="39">
        <v>45225</v>
      </c>
      <c r="B107" s="39" t="s">
        <v>229</v>
      </c>
      <c r="C107" s="91"/>
      <c r="D107" s="92">
        <f>Товары!C112</f>
        <v>102.67</v>
      </c>
      <c r="E107" s="93">
        <f t="shared" si="10"/>
        <v>0</v>
      </c>
      <c r="F107" s="6">
        <v>10</v>
      </c>
    </row>
    <row r="108" spans="1:6" ht="15" customHeight="1" x14ac:dyDescent="0.2">
      <c r="A108" s="39">
        <v>45221</v>
      </c>
      <c r="B108" s="39" t="s">
        <v>230</v>
      </c>
      <c r="C108" s="91"/>
      <c r="D108" s="92">
        <f>Товары!C113</f>
        <v>94.84</v>
      </c>
      <c r="E108" s="93">
        <f t="shared" si="10"/>
        <v>0</v>
      </c>
      <c r="F108" s="6">
        <v>10</v>
      </c>
    </row>
    <row r="109" spans="1:6" ht="15" customHeight="1" x14ac:dyDescent="0.2">
      <c r="A109" s="39">
        <v>45203</v>
      </c>
      <c r="B109" s="39" t="s">
        <v>231</v>
      </c>
      <c r="C109" s="91"/>
      <c r="D109" s="92">
        <f>Товары!C114</f>
        <v>99.19</v>
      </c>
      <c r="E109" s="93">
        <f t="shared" si="10"/>
        <v>0</v>
      </c>
      <c r="F109" s="6">
        <v>10</v>
      </c>
    </row>
    <row r="110" spans="1:6" ht="15" customHeight="1" x14ac:dyDescent="0.2">
      <c r="A110" s="39">
        <v>45223</v>
      </c>
      <c r="B110" s="39" t="s">
        <v>232</v>
      </c>
      <c r="C110" s="91"/>
      <c r="D110" s="92">
        <f>Товары!C115</f>
        <v>119.2</v>
      </c>
      <c r="E110" s="93">
        <f t="shared" si="10"/>
        <v>0</v>
      </c>
      <c r="F110" s="6">
        <v>10</v>
      </c>
    </row>
    <row r="111" spans="1:6" ht="15" customHeight="1" x14ac:dyDescent="0.2">
      <c r="A111" s="39" t="s">
        <v>233</v>
      </c>
      <c r="B111" s="39" t="s">
        <v>234</v>
      </c>
      <c r="C111" s="91"/>
      <c r="D111" s="92">
        <f>Товары!C116</f>
        <v>126.15</v>
      </c>
      <c r="E111" s="93">
        <f t="shared" si="10"/>
        <v>0</v>
      </c>
      <c r="F111" s="6">
        <v>10</v>
      </c>
    </row>
    <row r="112" spans="1:6" ht="15" customHeight="1" x14ac:dyDescent="0.2">
      <c r="A112" s="39">
        <v>45202</v>
      </c>
      <c r="B112" s="39" t="s">
        <v>235</v>
      </c>
      <c r="C112" s="91"/>
      <c r="D112" s="92">
        <f>Товары!C117</f>
        <v>87.29</v>
      </c>
      <c r="E112" s="93">
        <f t="shared" si="10"/>
        <v>0</v>
      </c>
      <c r="F112" s="6">
        <v>10</v>
      </c>
    </row>
    <row r="113" spans="1:6" ht="15" customHeight="1" x14ac:dyDescent="0.2">
      <c r="A113" s="39">
        <v>45208</v>
      </c>
      <c r="B113" s="39" t="s">
        <v>236</v>
      </c>
      <c r="C113" s="91"/>
      <c r="D113" s="92">
        <f>Товары!C118</f>
        <v>104.76</v>
      </c>
      <c r="E113" s="93">
        <f t="shared" si="10"/>
        <v>0</v>
      </c>
      <c r="F113" s="6">
        <v>10</v>
      </c>
    </row>
    <row r="114" spans="1:6" ht="15" customHeight="1" x14ac:dyDescent="0.2">
      <c r="A114" s="39">
        <v>45217</v>
      </c>
      <c r="B114" s="39" t="s">
        <v>237</v>
      </c>
      <c r="C114" s="91"/>
      <c r="D114" s="92">
        <f>Товары!C119</f>
        <v>111.19</v>
      </c>
      <c r="E114" s="93">
        <f t="shared" si="10"/>
        <v>0</v>
      </c>
      <c r="F114" s="6">
        <v>10</v>
      </c>
    </row>
    <row r="115" spans="1:6" ht="15" customHeight="1" x14ac:dyDescent="0.2">
      <c r="A115" s="39">
        <v>45282</v>
      </c>
      <c r="B115" s="39" t="s">
        <v>238</v>
      </c>
      <c r="C115" s="91"/>
      <c r="D115" s="92">
        <f>Товары!C120</f>
        <v>139.66999999999999</v>
      </c>
      <c r="E115" s="93">
        <f t="shared" si="10"/>
        <v>0</v>
      </c>
      <c r="F115" s="6">
        <v>10</v>
      </c>
    </row>
    <row r="116" spans="1:6" ht="15" customHeight="1" x14ac:dyDescent="0.2">
      <c r="A116" s="39">
        <v>45207</v>
      </c>
      <c r="B116" s="39" t="s">
        <v>239</v>
      </c>
      <c r="C116" s="91"/>
      <c r="D116" s="92">
        <f>Товары!C121</f>
        <v>107.54</v>
      </c>
      <c r="E116" s="93">
        <f t="shared" si="10"/>
        <v>0</v>
      </c>
      <c r="F116" s="6">
        <v>10</v>
      </c>
    </row>
    <row r="117" spans="1:6" ht="15" customHeight="1" x14ac:dyDescent="0.2">
      <c r="A117" s="39">
        <v>45214</v>
      </c>
      <c r="B117" s="39" t="s">
        <v>240</v>
      </c>
      <c r="C117" s="91"/>
      <c r="D117" s="92">
        <f>Товары!C122</f>
        <v>91.89</v>
      </c>
      <c r="E117" s="93">
        <f t="shared" si="10"/>
        <v>0</v>
      </c>
      <c r="F117" s="6">
        <v>10</v>
      </c>
    </row>
    <row r="118" spans="1:6" ht="15" customHeight="1" x14ac:dyDescent="0.2">
      <c r="A118" s="37"/>
      <c r="B118" s="38" t="s">
        <v>1439</v>
      </c>
      <c r="C118" s="87" t="s">
        <v>1153</v>
      </c>
      <c r="D118" s="88" t="s">
        <v>1414</v>
      </c>
      <c r="E118" s="89"/>
      <c r="F118" s="90"/>
    </row>
    <row r="119" spans="1:6" ht="15" customHeight="1" x14ac:dyDescent="0.2">
      <c r="A119" s="208">
        <v>36064202</v>
      </c>
      <c r="B119" s="208" t="s">
        <v>242</v>
      </c>
      <c r="C119" s="87"/>
      <c r="D119" s="92">
        <f>Товары!C124</f>
        <v>348</v>
      </c>
      <c r="E119" s="93">
        <f>C119*D119</f>
        <v>0</v>
      </c>
      <c r="F119" s="101">
        <v>6</v>
      </c>
    </row>
    <row r="120" spans="1:6" ht="15" customHeight="1" x14ac:dyDescent="0.2">
      <c r="A120" s="208">
        <v>36064207</v>
      </c>
      <c r="B120" s="208" t="s">
        <v>243</v>
      </c>
      <c r="C120" s="87"/>
      <c r="D120" s="92">
        <f>Товары!C125</f>
        <v>348</v>
      </c>
      <c r="E120" s="93">
        <f>C120*D120</f>
        <v>0</v>
      </c>
      <c r="F120" s="101">
        <v>6</v>
      </c>
    </row>
    <row r="121" spans="1:6" ht="15" customHeight="1" x14ac:dyDescent="0.2">
      <c r="A121" s="208">
        <v>36064208</v>
      </c>
      <c r="B121" s="208" t="s">
        <v>244</v>
      </c>
      <c r="C121" s="87"/>
      <c r="D121" s="92">
        <f>Товары!C126</f>
        <v>386.12</v>
      </c>
      <c r="E121" s="93">
        <f t="shared" ref="E121:E138" si="11">C121*D121</f>
        <v>0</v>
      </c>
      <c r="F121" s="101">
        <v>6</v>
      </c>
    </row>
    <row r="122" spans="1:6" ht="15" customHeight="1" x14ac:dyDescent="0.2">
      <c r="A122" s="208">
        <v>36064206</v>
      </c>
      <c r="B122" s="208" t="s">
        <v>245</v>
      </c>
      <c r="C122" s="87"/>
      <c r="D122" s="92">
        <f>Товары!C127</f>
        <v>398.84</v>
      </c>
      <c r="E122" s="93">
        <f t="shared" si="11"/>
        <v>0</v>
      </c>
      <c r="F122" s="101">
        <v>6</v>
      </c>
    </row>
    <row r="123" spans="1:6" ht="15" customHeight="1" x14ac:dyDescent="0.2">
      <c r="A123" s="208">
        <v>36064101</v>
      </c>
      <c r="B123" s="208" t="s">
        <v>246</v>
      </c>
      <c r="C123" s="87"/>
      <c r="D123" s="92">
        <f>Товары!C128</f>
        <v>148.59</v>
      </c>
      <c r="E123" s="93">
        <f t="shared" si="11"/>
        <v>0</v>
      </c>
      <c r="F123" s="101">
        <v>12</v>
      </c>
    </row>
    <row r="124" spans="1:6" ht="15" customHeight="1" x14ac:dyDescent="0.2">
      <c r="A124" s="208">
        <v>36064105</v>
      </c>
      <c r="B124" s="208" t="s">
        <v>247</v>
      </c>
      <c r="C124" s="87"/>
      <c r="D124" s="92">
        <f>Товары!C129</f>
        <v>172.04</v>
      </c>
      <c r="E124" s="93">
        <f t="shared" si="11"/>
        <v>0</v>
      </c>
      <c r="F124" s="101">
        <v>12</v>
      </c>
    </row>
    <row r="125" spans="1:6" ht="15" customHeight="1" x14ac:dyDescent="0.2">
      <c r="A125" s="208">
        <v>36064103</v>
      </c>
      <c r="B125" s="208" t="s">
        <v>248</v>
      </c>
      <c r="C125" s="87"/>
      <c r="D125" s="92">
        <f>Товары!C130</f>
        <v>186.71</v>
      </c>
      <c r="E125" s="93">
        <f t="shared" si="11"/>
        <v>0</v>
      </c>
      <c r="F125" s="101">
        <v>12</v>
      </c>
    </row>
    <row r="126" spans="1:6" ht="15" customHeight="1" x14ac:dyDescent="0.2">
      <c r="A126" s="208">
        <v>36064099</v>
      </c>
      <c r="B126" s="208" t="s">
        <v>249</v>
      </c>
      <c r="C126" s="87"/>
      <c r="D126" s="92">
        <f>Товары!C131</f>
        <v>199.42</v>
      </c>
      <c r="E126" s="93">
        <f t="shared" si="11"/>
        <v>0</v>
      </c>
      <c r="F126" s="101">
        <v>12</v>
      </c>
    </row>
    <row r="127" spans="1:6" ht="15" customHeight="1" x14ac:dyDescent="0.2">
      <c r="A127" s="39">
        <v>18350</v>
      </c>
      <c r="B127" s="39" t="s">
        <v>250</v>
      </c>
      <c r="C127" s="91"/>
      <c r="D127" s="92">
        <f>Товары!C132</f>
        <v>242.43</v>
      </c>
      <c r="E127" s="93">
        <f t="shared" si="11"/>
        <v>0</v>
      </c>
      <c r="F127" s="6">
        <v>10</v>
      </c>
    </row>
    <row r="128" spans="1:6" ht="15" customHeight="1" x14ac:dyDescent="0.2">
      <c r="A128" s="39">
        <v>18351</v>
      </c>
      <c r="B128" s="39" t="s">
        <v>251</v>
      </c>
      <c r="C128" s="91"/>
      <c r="D128" s="92">
        <f>Товары!C133</f>
        <v>279.58</v>
      </c>
      <c r="E128" s="93">
        <f t="shared" si="11"/>
        <v>0</v>
      </c>
      <c r="F128" s="6">
        <v>10</v>
      </c>
    </row>
    <row r="129" spans="1:6" ht="15" customHeight="1" x14ac:dyDescent="0.2">
      <c r="A129" s="39">
        <v>18354</v>
      </c>
      <c r="B129" s="39" t="s">
        <v>252</v>
      </c>
      <c r="C129" s="91"/>
      <c r="D129" s="92">
        <f>Товары!C134</f>
        <v>280.55</v>
      </c>
      <c r="E129" s="93">
        <f t="shared" si="11"/>
        <v>0</v>
      </c>
      <c r="F129" s="6">
        <v>10</v>
      </c>
    </row>
    <row r="130" spans="1:6" ht="15" customHeight="1" x14ac:dyDescent="0.2">
      <c r="A130" s="39">
        <v>18300</v>
      </c>
      <c r="B130" s="39" t="s">
        <v>253</v>
      </c>
      <c r="C130" s="91"/>
      <c r="D130" s="92">
        <f>Товары!C135</f>
        <v>103.62</v>
      </c>
      <c r="E130" s="93">
        <f t="shared" si="11"/>
        <v>0</v>
      </c>
      <c r="F130" s="6">
        <v>10</v>
      </c>
    </row>
    <row r="131" spans="1:6" ht="15" customHeight="1" x14ac:dyDescent="0.2">
      <c r="A131" s="39">
        <v>18303</v>
      </c>
      <c r="B131" s="39" t="s">
        <v>254</v>
      </c>
      <c r="C131" s="91"/>
      <c r="D131" s="92">
        <f>Товары!C136</f>
        <v>121.21</v>
      </c>
      <c r="E131" s="93">
        <f t="shared" si="11"/>
        <v>0</v>
      </c>
      <c r="F131" s="6">
        <v>10</v>
      </c>
    </row>
    <row r="132" spans="1:6" ht="15" customHeight="1" x14ac:dyDescent="0.2">
      <c r="A132" s="39">
        <v>18301</v>
      </c>
      <c r="B132" s="39" t="s">
        <v>255</v>
      </c>
      <c r="C132" s="91"/>
      <c r="D132" s="92">
        <f>Товары!C137</f>
        <v>130.99</v>
      </c>
      <c r="E132" s="93">
        <f t="shared" si="11"/>
        <v>0</v>
      </c>
      <c r="F132" s="6">
        <v>10</v>
      </c>
    </row>
    <row r="133" spans="1:6" ht="15" customHeight="1" x14ac:dyDescent="0.2">
      <c r="A133" s="39">
        <v>18310</v>
      </c>
      <c r="B133" s="39" t="s">
        <v>256</v>
      </c>
      <c r="C133" s="91"/>
      <c r="D133" s="92">
        <f>Товары!C138</f>
        <v>103.62</v>
      </c>
      <c r="E133" s="93">
        <f t="shared" si="11"/>
        <v>0</v>
      </c>
      <c r="F133" s="6">
        <v>10</v>
      </c>
    </row>
    <row r="134" spans="1:6" ht="15" customHeight="1" x14ac:dyDescent="0.2">
      <c r="A134" s="39">
        <v>18306</v>
      </c>
      <c r="B134" s="39" t="s">
        <v>257</v>
      </c>
      <c r="C134" s="91"/>
      <c r="D134" s="92">
        <f>Товары!C139</f>
        <v>104.6</v>
      </c>
      <c r="E134" s="93">
        <f t="shared" si="11"/>
        <v>0</v>
      </c>
      <c r="F134" s="6">
        <v>10</v>
      </c>
    </row>
    <row r="135" spans="1:6" ht="15" customHeight="1" x14ac:dyDescent="0.2">
      <c r="A135" s="39">
        <v>18308</v>
      </c>
      <c r="B135" s="39" t="s">
        <v>258</v>
      </c>
      <c r="C135" s="91"/>
      <c r="D135" s="92">
        <f>Товары!C140</f>
        <v>119.26</v>
      </c>
      <c r="E135" s="93">
        <f t="shared" si="11"/>
        <v>0</v>
      </c>
      <c r="F135" s="6">
        <v>10</v>
      </c>
    </row>
    <row r="136" spans="1:6" ht="15" customHeight="1" x14ac:dyDescent="0.2">
      <c r="A136" s="39">
        <v>18304</v>
      </c>
      <c r="B136" s="39" t="s">
        <v>259</v>
      </c>
      <c r="C136" s="91"/>
      <c r="D136" s="92">
        <f>Товары!C141</f>
        <v>139.78</v>
      </c>
      <c r="E136" s="93">
        <f t="shared" si="11"/>
        <v>0</v>
      </c>
      <c r="F136" s="6">
        <v>6</v>
      </c>
    </row>
    <row r="137" spans="1:6" ht="15" customHeight="1" x14ac:dyDescent="0.2">
      <c r="A137" s="39">
        <v>18307</v>
      </c>
      <c r="B137" s="39" t="s">
        <v>260</v>
      </c>
      <c r="C137" s="91"/>
      <c r="D137" s="92">
        <f>Товары!C142</f>
        <v>115.36</v>
      </c>
      <c r="E137" s="93">
        <f t="shared" si="11"/>
        <v>0</v>
      </c>
      <c r="F137" s="6">
        <v>6</v>
      </c>
    </row>
    <row r="138" spans="1:6" ht="15" customHeight="1" x14ac:dyDescent="0.2">
      <c r="A138" s="39">
        <v>18314</v>
      </c>
      <c r="B138" s="39" t="s">
        <v>261</v>
      </c>
      <c r="C138" s="91"/>
      <c r="D138" s="92">
        <f>Товары!C143</f>
        <v>99.71</v>
      </c>
      <c r="E138" s="93">
        <f t="shared" si="11"/>
        <v>0</v>
      </c>
      <c r="F138" s="6">
        <v>6</v>
      </c>
    </row>
    <row r="139" spans="1:6" ht="15" customHeight="1" x14ac:dyDescent="0.2">
      <c r="A139" s="37"/>
      <c r="B139" s="38" t="s">
        <v>1440</v>
      </c>
      <c r="C139" s="87" t="s">
        <v>1153</v>
      </c>
      <c r="D139" s="88" t="s">
        <v>1414</v>
      </c>
      <c r="E139" s="89"/>
      <c r="F139" s="90"/>
    </row>
    <row r="140" spans="1:6" ht="15" customHeight="1" x14ac:dyDescent="0.2">
      <c r="A140" s="39">
        <v>45301</v>
      </c>
      <c r="B140" s="39" t="s">
        <v>263</v>
      </c>
      <c r="C140" s="91"/>
      <c r="D140" s="92">
        <f>Товары!C145</f>
        <v>185.64</v>
      </c>
      <c r="E140" s="93">
        <f t="shared" ref="E140:E151" si="12">C140*D140</f>
        <v>0</v>
      </c>
      <c r="F140" s="6">
        <v>10</v>
      </c>
    </row>
    <row r="141" spans="1:6" ht="15" customHeight="1" x14ac:dyDescent="0.2">
      <c r="A141" s="39">
        <v>45305</v>
      </c>
      <c r="B141" s="39" t="s">
        <v>264</v>
      </c>
      <c r="C141" s="91"/>
      <c r="D141" s="92">
        <f>Товары!C146</f>
        <v>209.39</v>
      </c>
      <c r="E141" s="93">
        <f t="shared" si="12"/>
        <v>0</v>
      </c>
      <c r="F141" s="6">
        <v>10</v>
      </c>
    </row>
    <row r="142" spans="1:6" ht="15" customHeight="1" x14ac:dyDescent="0.2">
      <c r="A142" s="39">
        <v>45325</v>
      </c>
      <c r="B142" s="39" t="s">
        <v>265</v>
      </c>
      <c r="C142" s="91"/>
      <c r="D142" s="92">
        <f>Товары!C147</f>
        <v>218.19</v>
      </c>
      <c r="E142" s="93">
        <f t="shared" si="12"/>
        <v>0</v>
      </c>
      <c r="F142" s="6">
        <v>10</v>
      </c>
    </row>
    <row r="143" spans="1:6" ht="15" customHeight="1" x14ac:dyDescent="0.2">
      <c r="A143" s="39">
        <v>45321</v>
      </c>
      <c r="B143" s="39" t="s">
        <v>266</v>
      </c>
      <c r="C143" s="91"/>
      <c r="D143" s="92">
        <f>Товары!C148</f>
        <v>209.39</v>
      </c>
      <c r="E143" s="93">
        <f t="shared" si="12"/>
        <v>0</v>
      </c>
      <c r="F143" s="6">
        <v>10</v>
      </c>
    </row>
    <row r="144" spans="1:6" ht="15" customHeight="1" x14ac:dyDescent="0.2">
      <c r="A144" s="39">
        <v>45303</v>
      </c>
      <c r="B144" s="39" t="s">
        <v>267</v>
      </c>
      <c r="C144" s="91"/>
      <c r="D144" s="92">
        <f>Товары!C149</f>
        <v>214.67</v>
      </c>
      <c r="E144" s="93">
        <f t="shared" si="12"/>
        <v>0</v>
      </c>
      <c r="F144" s="6">
        <v>10</v>
      </c>
    </row>
    <row r="145" spans="1:6" ht="15" customHeight="1" x14ac:dyDescent="0.2">
      <c r="A145" s="39">
        <v>45323</v>
      </c>
      <c r="B145" s="39" t="s">
        <v>268</v>
      </c>
      <c r="C145" s="91"/>
      <c r="D145" s="92">
        <f>Товары!C150</f>
        <v>235.78</v>
      </c>
      <c r="E145" s="93">
        <f t="shared" si="12"/>
        <v>0</v>
      </c>
      <c r="F145" s="6">
        <v>10</v>
      </c>
    </row>
    <row r="146" spans="1:6" ht="15" customHeight="1" x14ac:dyDescent="0.2">
      <c r="A146" s="39">
        <v>45302</v>
      </c>
      <c r="B146" s="39" t="s">
        <v>269</v>
      </c>
      <c r="C146" s="91"/>
      <c r="D146" s="92">
        <f>Товары!C151</f>
        <v>196.98</v>
      </c>
      <c r="E146" s="93">
        <f t="shared" si="12"/>
        <v>0</v>
      </c>
      <c r="F146" s="6">
        <v>10</v>
      </c>
    </row>
    <row r="147" spans="1:6" ht="15" customHeight="1" x14ac:dyDescent="0.2">
      <c r="A147" s="39">
        <v>45308</v>
      </c>
      <c r="B147" s="39" t="s">
        <v>270</v>
      </c>
      <c r="C147" s="91"/>
      <c r="D147" s="92">
        <f>Товары!C152</f>
        <v>210.98</v>
      </c>
      <c r="E147" s="93">
        <f t="shared" si="12"/>
        <v>0</v>
      </c>
      <c r="F147" s="6">
        <v>10</v>
      </c>
    </row>
    <row r="148" spans="1:6" ht="15" customHeight="1" x14ac:dyDescent="0.2">
      <c r="A148" s="39">
        <v>45317</v>
      </c>
      <c r="B148" s="39" t="s">
        <v>271</v>
      </c>
      <c r="C148" s="91"/>
      <c r="D148" s="92">
        <f>Товары!C153</f>
        <v>261.39</v>
      </c>
      <c r="E148" s="93">
        <f t="shared" si="12"/>
        <v>0</v>
      </c>
      <c r="F148" s="6">
        <v>10</v>
      </c>
    </row>
    <row r="149" spans="1:6" ht="15" customHeight="1" x14ac:dyDescent="0.2">
      <c r="A149" s="39">
        <v>45382</v>
      </c>
      <c r="B149" s="39" t="s">
        <v>272</v>
      </c>
      <c r="C149" s="91"/>
      <c r="D149" s="92">
        <f>Товары!C154</f>
        <v>279.13</v>
      </c>
      <c r="E149" s="93">
        <f t="shared" si="12"/>
        <v>0</v>
      </c>
      <c r="F149" s="6">
        <v>10</v>
      </c>
    </row>
    <row r="150" spans="1:6" ht="15" customHeight="1" x14ac:dyDescent="0.2">
      <c r="A150" s="39">
        <v>45307</v>
      </c>
      <c r="B150" s="39" t="s">
        <v>273</v>
      </c>
      <c r="C150" s="91"/>
      <c r="D150" s="92">
        <f>Товары!C155</f>
        <v>217.02</v>
      </c>
      <c r="E150" s="93">
        <f t="shared" si="12"/>
        <v>0</v>
      </c>
      <c r="F150" s="6">
        <v>10</v>
      </c>
    </row>
    <row r="151" spans="1:6" ht="15" customHeight="1" x14ac:dyDescent="0.2">
      <c r="A151" s="39">
        <v>45314</v>
      </c>
      <c r="B151" s="39" t="s">
        <v>274</v>
      </c>
      <c r="C151" s="91"/>
      <c r="D151" s="92">
        <f>Товары!C156</f>
        <v>214.72</v>
      </c>
      <c r="E151" s="93">
        <f t="shared" si="12"/>
        <v>0</v>
      </c>
      <c r="F151" s="6">
        <v>10</v>
      </c>
    </row>
    <row r="152" spans="1:6" ht="15" customHeight="1" x14ac:dyDescent="0.2">
      <c r="A152" s="37"/>
      <c r="B152" s="38" t="s">
        <v>1441</v>
      </c>
      <c r="C152" s="87" t="s">
        <v>1153</v>
      </c>
      <c r="D152" s="88" t="s">
        <v>1414</v>
      </c>
      <c r="E152" s="89"/>
      <c r="F152" s="90"/>
    </row>
    <row r="153" spans="1:6" ht="15" customHeight="1" x14ac:dyDescent="0.2">
      <c r="A153" s="39">
        <v>45401</v>
      </c>
      <c r="B153" s="39" t="s">
        <v>276</v>
      </c>
      <c r="C153" s="91"/>
      <c r="D153" s="92">
        <f>Товары!C158</f>
        <v>185.64</v>
      </c>
      <c r="E153" s="93">
        <f t="shared" ref="E153:E164" si="13">C153*D153</f>
        <v>0</v>
      </c>
      <c r="F153" s="6">
        <v>10</v>
      </c>
    </row>
    <row r="154" spans="1:6" ht="15" customHeight="1" x14ac:dyDescent="0.2">
      <c r="A154" s="39">
        <v>45405</v>
      </c>
      <c r="B154" s="39" t="s">
        <v>277</v>
      </c>
      <c r="C154" s="91"/>
      <c r="D154" s="92">
        <f>Товары!C159</f>
        <v>209.39</v>
      </c>
      <c r="E154" s="93">
        <f t="shared" si="13"/>
        <v>0</v>
      </c>
      <c r="F154" s="6">
        <v>10</v>
      </c>
    </row>
    <row r="155" spans="1:6" ht="15" customHeight="1" x14ac:dyDescent="0.2">
      <c r="A155" s="39">
        <v>45425</v>
      </c>
      <c r="B155" s="39" t="s">
        <v>278</v>
      </c>
      <c r="C155" s="91"/>
      <c r="D155" s="92">
        <f>Товары!C160</f>
        <v>218.19</v>
      </c>
      <c r="E155" s="93">
        <f t="shared" si="13"/>
        <v>0</v>
      </c>
      <c r="F155" s="6">
        <v>10</v>
      </c>
    </row>
    <row r="156" spans="1:6" ht="15" customHeight="1" x14ac:dyDescent="0.2">
      <c r="A156" s="39">
        <v>45421</v>
      </c>
      <c r="B156" s="39" t="s">
        <v>279</v>
      </c>
      <c r="C156" s="91"/>
      <c r="D156" s="92">
        <f>Товары!C161</f>
        <v>209.39</v>
      </c>
      <c r="E156" s="93">
        <f t="shared" si="13"/>
        <v>0</v>
      </c>
      <c r="F156" s="6">
        <v>10</v>
      </c>
    </row>
    <row r="157" spans="1:6" ht="15" customHeight="1" x14ac:dyDescent="0.2">
      <c r="A157" s="39">
        <v>45403</v>
      </c>
      <c r="B157" s="39" t="s">
        <v>280</v>
      </c>
      <c r="C157" s="91"/>
      <c r="D157" s="92">
        <f>Товары!C162</f>
        <v>214.67</v>
      </c>
      <c r="E157" s="93">
        <f t="shared" si="13"/>
        <v>0</v>
      </c>
      <c r="F157" s="6">
        <v>10</v>
      </c>
    </row>
    <row r="158" spans="1:6" ht="15" customHeight="1" x14ac:dyDescent="0.2">
      <c r="A158" s="39">
        <v>45423</v>
      </c>
      <c r="B158" s="39" t="s">
        <v>281</v>
      </c>
      <c r="C158" s="91"/>
      <c r="D158" s="92">
        <f>Товары!C163</f>
        <v>235.78</v>
      </c>
      <c r="E158" s="93">
        <f t="shared" si="13"/>
        <v>0</v>
      </c>
      <c r="F158" s="6">
        <v>10</v>
      </c>
    </row>
    <row r="159" spans="1:6" ht="15" customHeight="1" x14ac:dyDescent="0.2">
      <c r="A159" s="39">
        <v>45402</v>
      </c>
      <c r="B159" s="39" t="s">
        <v>282</v>
      </c>
      <c r="C159" s="91"/>
      <c r="D159" s="92">
        <f>Товары!C164</f>
        <v>196.98</v>
      </c>
      <c r="E159" s="93">
        <f t="shared" si="13"/>
        <v>0</v>
      </c>
      <c r="F159" s="6">
        <v>10</v>
      </c>
    </row>
    <row r="160" spans="1:6" ht="15" customHeight="1" x14ac:dyDescent="0.2">
      <c r="A160" s="39">
        <v>45408</v>
      </c>
      <c r="B160" s="39" t="s">
        <v>283</v>
      </c>
      <c r="C160" s="91"/>
      <c r="D160" s="92">
        <f>Товары!C165</f>
        <v>210.98</v>
      </c>
      <c r="E160" s="93">
        <f t="shared" si="13"/>
        <v>0</v>
      </c>
      <c r="F160" s="6">
        <v>10</v>
      </c>
    </row>
    <row r="161" spans="1:6" ht="15" customHeight="1" x14ac:dyDescent="0.2">
      <c r="A161" s="39">
        <v>45417</v>
      </c>
      <c r="B161" s="39" t="s">
        <v>284</v>
      </c>
      <c r="C161" s="91"/>
      <c r="D161" s="92">
        <f>Товары!C166</f>
        <v>261.39</v>
      </c>
      <c r="E161" s="93">
        <f t="shared" si="13"/>
        <v>0</v>
      </c>
      <c r="F161" s="6">
        <v>10</v>
      </c>
    </row>
    <row r="162" spans="1:6" ht="15" customHeight="1" x14ac:dyDescent="0.2">
      <c r="A162" s="39">
        <v>45482</v>
      </c>
      <c r="B162" s="39" t="s">
        <v>285</v>
      </c>
      <c r="C162" s="91"/>
      <c r="D162" s="92">
        <f>Товары!C167</f>
        <v>279.13</v>
      </c>
      <c r="E162" s="93">
        <f t="shared" si="13"/>
        <v>0</v>
      </c>
      <c r="F162" s="6">
        <v>10</v>
      </c>
    </row>
    <row r="163" spans="1:6" ht="15" customHeight="1" x14ac:dyDescent="0.2">
      <c r="A163" s="39">
        <v>45407</v>
      </c>
      <c r="B163" s="39" t="s">
        <v>286</v>
      </c>
      <c r="C163" s="91"/>
      <c r="D163" s="92">
        <f>Товары!C168</f>
        <v>217.02</v>
      </c>
      <c r="E163" s="93">
        <f t="shared" si="13"/>
        <v>0</v>
      </c>
      <c r="F163" s="6">
        <v>10</v>
      </c>
    </row>
    <row r="164" spans="1:6" ht="15" customHeight="1" x14ac:dyDescent="0.2">
      <c r="A164" s="39">
        <v>45414</v>
      </c>
      <c r="B164" s="39" t="s">
        <v>287</v>
      </c>
      <c r="C164" s="91"/>
      <c r="D164" s="92">
        <f>Товары!C169</f>
        <v>214.72</v>
      </c>
      <c r="E164" s="93">
        <f t="shared" si="13"/>
        <v>0</v>
      </c>
      <c r="F164" s="6">
        <v>10</v>
      </c>
    </row>
    <row r="165" spans="1:6" ht="15" customHeight="1" x14ac:dyDescent="0.2">
      <c r="A165" s="37"/>
      <c r="B165" s="38" t="s">
        <v>20</v>
      </c>
      <c r="C165" s="87" t="s">
        <v>1153</v>
      </c>
      <c r="D165" s="88" t="s">
        <v>1414</v>
      </c>
      <c r="E165" s="89"/>
      <c r="F165" s="90"/>
    </row>
    <row r="166" spans="1:6" ht="15" customHeight="1" x14ac:dyDescent="0.2">
      <c r="A166" s="53">
        <v>42001001</v>
      </c>
      <c r="B166" s="53" t="s">
        <v>288</v>
      </c>
      <c r="C166" s="91"/>
      <c r="D166" s="92">
        <f>Товары!C171</f>
        <v>103.62</v>
      </c>
      <c r="E166" s="93">
        <f t="shared" ref="E166:E198" si="14">C166*D166</f>
        <v>0</v>
      </c>
      <c r="F166" s="6">
        <v>12</v>
      </c>
    </row>
    <row r="167" spans="1:6" ht="15" customHeight="1" x14ac:dyDescent="0.2">
      <c r="A167" s="53">
        <v>42001005</v>
      </c>
      <c r="B167" s="53" t="s">
        <v>289</v>
      </c>
      <c r="C167" s="91"/>
      <c r="D167" s="92">
        <f>Товары!C172</f>
        <v>127.08</v>
      </c>
      <c r="E167" s="93">
        <f t="shared" si="14"/>
        <v>0</v>
      </c>
      <c r="F167" s="6">
        <v>12</v>
      </c>
    </row>
    <row r="168" spans="1:6" ht="15" customHeight="1" x14ac:dyDescent="0.2">
      <c r="A168" s="53">
        <v>42001025</v>
      </c>
      <c r="B168" s="53" t="s">
        <v>290</v>
      </c>
      <c r="C168" s="91"/>
      <c r="D168" s="92">
        <f>Товары!C173</f>
        <v>150.54</v>
      </c>
      <c r="E168" s="93">
        <f t="shared" si="14"/>
        <v>0</v>
      </c>
      <c r="F168" s="6">
        <v>12</v>
      </c>
    </row>
    <row r="169" spans="1:6" ht="15" customHeight="1" x14ac:dyDescent="0.2">
      <c r="A169" s="53">
        <v>42001021</v>
      </c>
      <c r="B169" s="53" t="s">
        <v>291</v>
      </c>
      <c r="C169" s="91"/>
      <c r="D169" s="92">
        <f>Товары!C174</f>
        <v>133.93</v>
      </c>
      <c r="E169" s="93">
        <f t="shared" si="14"/>
        <v>0</v>
      </c>
      <c r="F169" s="6">
        <v>12</v>
      </c>
    </row>
    <row r="170" spans="1:6" ht="15" customHeight="1" x14ac:dyDescent="0.2">
      <c r="A170" s="53">
        <v>42001003</v>
      </c>
      <c r="B170" s="53" t="s">
        <v>292</v>
      </c>
      <c r="C170" s="91"/>
      <c r="D170" s="92">
        <f>Товары!C175</f>
        <v>126.11</v>
      </c>
      <c r="E170" s="93">
        <f t="shared" si="14"/>
        <v>0</v>
      </c>
      <c r="F170" s="6">
        <v>12</v>
      </c>
    </row>
    <row r="171" spans="1:6" ht="15" customHeight="1" x14ac:dyDescent="0.2">
      <c r="A171" s="53">
        <v>42001026</v>
      </c>
      <c r="B171" s="53" t="s">
        <v>293</v>
      </c>
      <c r="C171" s="91"/>
      <c r="D171" s="92">
        <f>Товары!C176</f>
        <v>199.42</v>
      </c>
      <c r="E171" s="93">
        <f t="shared" si="14"/>
        <v>0</v>
      </c>
      <c r="F171" s="6">
        <v>12</v>
      </c>
    </row>
    <row r="172" spans="1:6" ht="15" customHeight="1" x14ac:dyDescent="0.2">
      <c r="A172" s="53">
        <v>42001023</v>
      </c>
      <c r="B172" s="53" t="s">
        <v>294</v>
      </c>
      <c r="C172" s="91"/>
      <c r="D172" s="92">
        <f>Товары!C177</f>
        <v>164.23</v>
      </c>
      <c r="E172" s="93">
        <f t="shared" si="14"/>
        <v>0</v>
      </c>
      <c r="F172" s="6">
        <v>12</v>
      </c>
    </row>
    <row r="173" spans="1:6" ht="15" customHeight="1" x14ac:dyDescent="0.2">
      <c r="A173" s="53">
        <v>42001091</v>
      </c>
      <c r="B173" s="53" t="s">
        <v>295</v>
      </c>
      <c r="C173" s="91"/>
      <c r="D173" s="92">
        <f>Товары!C178</f>
        <v>147.62</v>
      </c>
      <c r="E173" s="93">
        <f t="shared" si="14"/>
        <v>0</v>
      </c>
      <c r="F173" s="6">
        <v>12</v>
      </c>
    </row>
    <row r="174" spans="1:6" ht="15" customHeight="1" x14ac:dyDescent="0.2">
      <c r="A174" s="53">
        <v>42001707</v>
      </c>
      <c r="B174" s="53" t="s">
        <v>296</v>
      </c>
      <c r="C174" s="91"/>
      <c r="D174" s="92">
        <f>Товары!C179</f>
        <v>69.41</v>
      </c>
      <c r="E174" s="93">
        <f t="shared" si="14"/>
        <v>0</v>
      </c>
      <c r="F174" s="6">
        <v>10</v>
      </c>
    </row>
    <row r="175" spans="1:6" ht="15" customHeight="1" x14ac:dyDescent="0.2">
      <c r="A175" s="53">
        <v>42001702</v>
      </c>
      <c r="B175" s="53" t="s">
        <v>297</v>
      </c>
      <c r="C175" s="91"/>
      <c r="D175" s="92">
        <f>Товары!C180</f>
        <v>69.41</v>
      </c>
      <c r="E175" s="93">
        <f t="shared" si="14"/>
        <v>0</v>
      </c>
      <c r="F175" s="6">
        <v>10</v>
      </c>
    </row>
    <row r="176" spans="1:6" ht="15" customHeight="1" x14ac:dyDescent="0.2">
      <c r="A176" s="53">
        <v>42001708</v>
      </c>
      <c r="B176" s="53" t="s">
        <v>298</v>
      </c>
      <c r="C176" s="91"/>
      <c r="D176" s="92">
        <f>Товары!C181</f>
        <v>97.76</v>
      </c>
      <c r="E176" s="93">
        <f t="shared" si="14"/>
        <v>0</v>
      </c>
      <c r="F176" s="6">
        <v>20</v>
      </c>
    </row>
    <row r="177" spans="1:6" ht="15" customHeight="1" x14ac:dyDescent="0.2">
      <c r="A177" s="53">
        <v>42001703</v>
      </c>
      <c r="B177" s="53" t="s">
        <v>299</v>
      </c>
      <c r="C177" s="91"/>
      <c r="D177" s="92">
        <f>Товары!C182</f>
        <v>97.76</v>
      </c>
      <c r="E177" s="93">
        <f t="shared" si="14"/>
        <v>0</v>
      </c>
      <c r="F177" s="6">
        <v>25</v>
      </c>
    </row>
    <row r="178" spans="1:6" ht="15" customHeight="1" x14ac:dyDescent="0.2">
      <c r="A178" s="53">
        <v>42001704</v>
      </c>
      <c r="B178" s="53" t="s">
        <v>300</v>
      </c>
      <c r="C178" s="91"/>
      <c r="D178" s="92">
        <f>Товары!C183</f>
        <v>138.81</v>
      </c>
      <c r="E178" s="93">
        <f t="shared" si="14"/>
        <v>0</v>
      </c>
      <c r="F178" s="6">
        <v>20</v>
      </c>
    </row>
    <row r="179" spans="1:6" ht="15" customHeight="1" x14ac:dyDescent="0.2">
      <c r="A179" s="53">
        <v>42001705</v>
      </c>
      <c r="B179" s="53" t="s">
        <v>301</v>
      </c>
      <c r="C179" s="91"/>
      <c r="D179" s="92">
        <f>Товары!C184</f>
        <v>183.77</v>
      </c>
      <c r="E179" s="93">
        <f t="shared" si="14"/>
        <v>0</v>
      </c>
      <c r="F179" s="6">
        <v>20</v>
      </c>
    </row>
    <row r="180" spans="1:6" ht="15" customHeight="1" x14ac:dyDescent="0.2">
      <c r="A180" s="53">
        <v>42001706</v>
      </c>
      <c r="B180" s="53" t="s">
        <v>302</v>
      </c>
      <c r="C180" s="91"/>
      <c r="D180" s="92">
        <f>Товары!C185</f>
        <v>239.5</v>
      </c>
      <c r="E180" s="93">
        <f t="shared" si="14"/>
        <v>0</v>
      </c>
      <c r="F180" s="6">
        <v>25</v>
      </c>
    </row>
    <row r="181" spans="1:6" ht="15" customHeight="1" x14ac:dyDescent="0.2">
      <c r="A181" s="53">
        <v>42001002</v>
      </c>
      <c r="B181" s="53" t="s">
        <v>303</v>
      </c>
      <c r="C181" s="91"/>
      <c r="D181" s="92">
        <f>Товары!C186</f>
        <v>105.58</v>
      </c>
      <c r="E181" s="93">
        <f t="shared" si="14"/>
        <v>0</v>
      </c>
      <c r="F181" s="6">
        <v>5</v>
      </c>
    </row>
    <row r="182" spans="1:6" ht="15" customHeight="1" x14ac:dyDescent="0.2">
      <c r="A182" s="53">
        <v>42001052</v>
      </c>
      <c r="B182" s="53" t="s">
        <v>304</v>
      </c>
      <c r="C182" s="91"/>
      <c r="D182" s="92">
        <f>Товары!C187</f>
        <v>118.29</v>
      </c>
      <c r="E182" s="93">
        <f t="shared" si="14"/>
        <v>0</v>
      </c>
      <c r="F182" s="6">
        <v>5</v>
      </c>
    </row>
    <row r="183" spans="1:6" ht="15" customHeight="1" x14ac:dyDescent="0.2">
      <c r="A183" s="53">
        <v>42001028</v>
      </c>
      <c r="B183" s="53" t="s">
        <v>305</v>
      </c>
      <c r="C183" s="91"/>
      <c r="D183" s="92">
        <f>Товары!C188</f>
        <v>124.15</v>
      </c>
      <c r="E183" s="93">
        <f t="shared" si="14"/>
        <v>0</v>
      </c>
      <c r="F183" s="6">
        <v>12</v>
      </c>
    </row>
    <row r="184" spans="1:6" ht="15" customHeight="1" x14ac:dyDescent="0.2">
      <c r="A184" s="53">
        <v>42001058</v>
      </c>
      <c r="B184" s="53" t="s">
        <v>306</v>
      </c>
      <c r="C184" s="91"/>
      <c r="D184" s="92">
        <f>Товары!C189</f>
        <v>141.75</v>
      </c>
      <c r="E184" s="93">
        <f t="shared" si="14"/>
        <v>0</v>
      </c>
      <c r="F184" s="6">
        <v>12</v>
      </c>
    </row>
    <row r="185" spans="1:6" ht="15" customHeight="1" x14ac:dyDescent="0.2">
      <c r="A185" s="163">
        <v>42001029</v>
      </c>
      <c r="B185" s="163" t="s">
        <v>1514</v>
      </c>
      <c r="C185" s="91"/>
      <c r="D185" s="92">
        <f>Товары!C190</f>
        <v>144.68</v>
      </c>
      <c r="E185" s="93">
        <f t="shared" ref="E185" si="15">C185*D185</f>
        <v>0</v>
      </c>
      <c r="F185" s="6">
        <v>12</v>
      </c>
    </row>
    <row r="186" spans="1:6" ht="15" customHeight="1" x14ac:dyDescent="0.2">
      <c r="A186" s="53">
        <v>42001009</v>
      </c>
      <c r="B186" s="53" t="s">
        <v>307</v>
      </c>
      <c r="C186" s="91"/>
      <c r="D186" s="92">
        <f>Товары!C191</f>
        <v>147.62</v>
      </c>
      <c r="E186" s="93">
        <f t="shared" si="14"/>
        <v>0</v>
      </c>
      <c r="F186" s="6">
        <v>12</v>
      </c>
    </row>
    <row r="187" spans="1:6" ht="15" customHeight="1" x14ac:dyDescent="0.2">
      <c r="A187" s="53">
        <v>42001008</v>
      </c>
      <c r="B187" s="53" t="s">
        <v>308</v>
      </c>
      <c r="C187" s="91"/>
      <c r="D187" s="92">
        <f>Товары!C192</f>
        <v>126.11</v>
      </c>
      <c r="E187" s="93">
        <f t="shared" si="14"/>
        <v>0</v>
      </c>
      <c r="F187" s="6">
        <v>12</v>
      </c>
    </row>
    <row r="188" spans="1:6" ht="15" customHeight="1" x14ac:dyDescent="0.2">
      <c r="A188" s="53">
        <v>42001080</v>
      </c>
      <c r="B188" s="53" t="s">
        <v>309</v>
      </c>
      <c r="C188" s="91"/>
      <c r="D188" s="92">
        <f>Товары!C193</f>
        <v>175.95</v>
      </c>
      <c r="E188" s="93">
        <f t="shared" si="14"/>
        <v>0</v>
      </c>
      <c r="F188" s="6">
        <v>12</v>
      </c>
    </row>
    <row r="189" spans="1:6" ht="15" customHeight="1" x14ac:dyDescent="0.2">
      <c r="A189" s="53">
        <v>42001017</v>
      </c>
      <c r="B189" s="53" t="s">
        <v>310</v>
      </c>
      <c r="C189" s="91"/>
      <c r="D189" s="92">
        <f>Товары!C194</f>
        <v>134.9</v>
      </c>
      <c r="E189" s="93">
        <f t="shared" si="14"/>
        <v>0</v>
      </c>
      <c r="F189" s="6">
        <v>12</v>
      </c>
    </row>
    <row r="190" spans="1:6" ht="15" customHeight="1" x14ac:dyDescent="0.2">
      <c r="A190" s="53">
        <v>42001057</v>
      </c>
      <c r="B190" s="53" t="s">
        <v>311</v>
      </c>
      <c r="C190" s="91"/>
      <c r="D190" s="92">
        <f>Товары!C195</f>
        <v>175.95</v>
      </c>
      <c r="E190" s="93">
        <f t="shared" si="14"/>
        <v>0</v>
      </c>
      <c r="F190" s="6">
        <v>12</v>
      </c>
    </row>
    <row r="191" spans="1:6" ht="15" customHeight="1" x14ac:dyDescent="0.2">
      <c r="A191" s="53">
        <v>42001035</v>
      </c>
      <c r="B191" s="53" t="s">
        <v>312</v>
      </c>
      <c r="C191" s="91"/>
      <c r="D191" s="92">
        <f>Товары!C196</f>
        <v>348.98</v>
      </c>
      <c r="E191" s="93">
        <f t="shared" si="14"/>
        <v>0</v>
      </c>
      <c r="F191" s="6">
        <v>12</v>
      </c>
    </row>
    <row r="192" spans="1:6" ht="15" customHeight="1" x14ac:dyDescent="0.2">
      <c r="A192" s="53">
        <v>42001037</v>
      </c>
      <c r="B192" s="53" t="s">
        <v>313</v>
      </c>
      <c r="C192" s="91"/>
      <c r="D192" s="92">
        <f>Товары!C197</f>
        <v>394.93</v>
      </c>
      <c r="E192" s="93">
        <f t="shared" si="14"/>
        <v>0</v>
      </c>
      <c r="F192" s="6">
        <v>12</v>
      </c>
    </row>
    <row r="193" spans="1:6" ht="15" customHeight="1" x14ac:dyDescent="0.2">
      <c r="A193" s="53">
        <v>42001137</v>
      </c>
      <c r="B193" s="53" t="s">
        <v>314</v>
      </c>
      <c r="C193" s="91"/>
      <c r="D193" s="92">
        <f>Товары!C198</f>
        <v>394.93</v>
      </c>
      <c r="E193" s="93">
        <f t="shared" si="14"/>
        <v>0</v>
      </c>
      <c r="F193" s="6">
        <v>12</v>
      </c>
    </row>
    <row r="194" spans="1:6" ht="15" customHeight="1" x14ac:dyDescent="0.2">
      <c r="A194" s="53">
        <v>42001036</v>
      </c>
      <c r="B194" s="53" t="s">
        <v>315</v>
      </c>
      <c r="C194" s="91"/>
      <c r="D194" s="92">
        <f>Товары!C199</f>
        <v>542.52</v>
      </c>
      <c r="E194" s="93">
        <f t="shared" si="14"/>
        <v>0</v>
      </c>
      <c r="F194" s="6">
        <v>12</v>
      </c>
    </row>
    <row r="195" spans="1:6" ht="15" customHeight="1" x14ac:dyDescent="0.2">
      <c r="A195" s="53">
        <v>42001027</v>
      </c>
      <c r="B195" s="53" t="s">
        <v>316</v>
      </c>
      <c r="C195" s="91"/>
      <c r="D195" s="92">
        <f>Товары!C200</f>
        <v>130.99</v>
      </c>
      <c r="E195" s="93">
        <f t="shared" si="14"/>
        <v>0</v>
      </c>
      <c r="F195" s="6">
        <v>12</v>
      </c>
    </row>
    <row r="196" spans="1:6" ht="15" customHeight="1" x14ac:dyDescent="0.2">
      <c r="A196" s="53">
        <v>42001007</v>
      </c>
      <c r="B196" s="53" t="s">
        <v>317</v>
      </c>
      <c r="C196" s="91"/>
      <c r="D196" s="92">
        <f>Товары!C201</f>
        <v>130.99</v>
      </c>
      <c r="E196" s="93">
        <f t="shared" si="14"/>
        <v>0</v>
      </c>
      <c r="F196" s="6">
        <v>12</v>
      </c>
    </row>
    <row r="197" spans="1:6" ht="15" customHeight="1" x14ac:dyDescent="0.2">
      <c r="A197" s="53">
        <v>42001014</v>
      </c>
      <c r="B197" s="53" t="s">
        <v>318</v>
      </c>
      <c r="C197" s="91"/>
      <c r="D197" s="92">
        <f>Товары!C202</f>
        <v>115.36</v>
      </c>
      <c r="E197" s="93">
        <f t="shared" si="14"/>
        <v>0</v>
      </c>
      <c r="F197" s="6">
        <v>12</v>
      </c>
    </row>
    <row r="198" spans="1:6" ht="15" customHeight="1" x14ac:dyDescent="0.2">
      <c r="A198" s="53">
        <v>42001034</v>
      </c>
      <c r="B198" s="53" t="s">
        <v>319</v>
      </c>
      <c r="C198" s="91"/>
      <c r="D198" s="92">
        <f>Товары!C203</f>
        <v>161.29</v>
      </c>
      <c r="E198" s="93">
        <f t="shared" si="14"/>
        <v>0</v>
      </c>
      <c r="F198" s="6">
        <v>12</v>
      </c>
    </row>
    <row r="199" spans="1:6" ht="15" customHeight="1" x14ac:dyDescent="0.2">
      <c r="A199" s="53">
        <v>42001093</v>
      </c>
      <c r="B199" s="53" t="s">
        <v>320</v>
      </c>
      <c r="C199" s="91"/>
      <c r="D199" s="92">
        <f>Товары!C204</f>
        <v>722.39</v>
      </c>
      <c r="E199" s="93">
        <f>C199*D199</f>
        <v>0</v>
      </c>
      <c r="F199" s="6">
        <v>12</v>
      </c>
    </row>
    <row r="200" spans="1:6" ht="15" customHeight="1" x14ac:dyDescent="0.2">
      <c r="A200" s="53">
        <v>42001011</v>
      </c>
      <c r="B200" s="53" t="s">
        <v>321</v>
      </c>
      <c r="C200" s="91"/>
      <c r="D200" s="92">
        <f>Товары!C205</f>
        <v>671.56</v>
      </c>
      <c r="E200" s="93">
        <f>C200*D200</f>
        <v>0</v>
      </c>
      <c r="F200" s="6">
        <v>12</v>
      </c>
    </row>
    <row r="201" spans="1:6" ht="15" customHeight="1" x14ac:dyDescent="0.2">
      <c r="A201" s="37"/>
      <c r="B201" s="38" t="s">
        <v>21</v>
      </c>
      <c r="C201" s="87" t="s">
        <v>1153</v>
      </c>
      <c r="D201" s="88" t="s">
        <v>1414</v>
      </c>
      <c r="E201" s="89"/>
      <c r="F201" s="90"/>
    </row>
    <row r="202" spans="1:6" ht="15" customHeight="1" x14ac:dyDescent="0.2">
      <c r="A202" s="53">
        <v>42010001</v>
      </c>
      <c r="B202" s="53" t="s">
        <v>322</v>
      </c>
      <c r="C202" s="91"/>
      <c r="D202" s="92">
        <f>Товары!C207</f>
        <v>103.62</v>
      </c>
      <c r="E202" s="93">
        <f t="shared" ref="E202:E232" si="16">C202*D202</f>
        <v>0</v>
      </c>
      <c r="F202" s="6">
        <v>12</v>
      </c>
    </row>
    <row r="203" spans="1:6" ht="15" customHeight="1" x14ac:dyDescent="0.2">
      <c r="A203" s="53">
        <v>42010005</v>
      </c>
      <c r="B203" s="53" t="s">
        <v>323</v>
      </c>
      <c r="C203" s="91"/>
      <c r="D203" s="92">
        <f>Товары!C208</f>
        <v>127.08</v>
      </c>
      <c r="E203" s="93">
        <f t="shared" si="16"/>
        <v>0</v>
      </c>
      <c r="F203" s="6">
        <v>12</v>
      </c>
    </row>
    <row r="204" spans="1:6" ht="15" customHeight="1" x14ac:dyDescent="0.2">
      <c r="A204" s="53">
        <v>42010025</v>
      </c>
      <c r="B204" s="53" t="s">
        <v>324</v>
      </c>
      <c r="C204" s="91"/>
      <c r="D204" s="92">
        <f>Товары!C209</f>
        <v>150.54</v>
      </c>
      <c r="E204" s="93">
        <f t="shared" si="16"/>
        <v>0</v>
      </c>
      <c r="F204" s="6">
        <v>12</v>
      </c>
    </row>
    <row r="205" spans="1:6" ht="15" customHeight="1" x14ac:dyDescent="0.2">
      <c r="A205" s="53">
        <v>42010021</v>
      </c>
      <c r="B205" s="53" t="s">
        <v>325</v>
      </c>
      <c r="C205" s="91"/>
      <c r="D205" s="92">
        <f>Товары!C210</f>
        <v>133.93</v>
      </c>
      <c r="E205" s="93">
        <f t="shared" si="16"/>
        <v>0</v>
      </c>
      <c r="F205" s="6">
        <v>12</v>
      </c>
    </row>
    <row r="206" spans="1:6" ht="15" customHeight="1" x14ac:dyDescent="0.2">
      <c r="A206" s="53">
        <v>42010003</v>
      </c>
      <c r="B206" s="53" t="s">
        <v>326</v>
      </c>
      <c r="C206" s="91"/>
      <c r="D206" s="92">
        <f>Товары!C211</f>
        <v>126.11</v>
      </c>
      <c r="E206" s="93">
        <f t="shared" si="16"/>
        <v>0</v>
      </c>
      <c r="F206" s="6">
        <v>12</v>
      </c>
    </row>
    <row r="207" spans="1:6" ht="15" customHeight="1" x14ac:dyDescent="0.2">
      <c r="A207" s="53">
        <v>42010026</v>
      </c>
      <c r="B207" s="53" t="s">
        <v>327</v>
      </c>
      <c r="C207" s="91"/>
      <c r="D207" s="92">
        <f>Товары!C212</f>
        <v>199.42</v>
      </c>
      <c r="E207" s="93">
        <f t="shared" si="16"/>
        <v>0</v>
      </c>
      <c r="F207" s="6">
        <v>12</v>
      </c>
    </row>
    <row r="208" spans="1:6" ht="15" customHeight="1" x14ac:dyDescent="0.2">
      <c r="A208" s="53">
        <v>42010023</v>
      </c>
      <c r="B208" s="53" t="s">
        <v>328</v>
      </c>
      <c r="C208" s="91"/>
      <c r="D208" s="92">
        <f>Товары!C213</f>
        <v>164.23</v>
      </c>
      <c r="E208" s="93">
        <f t="shared" si="16"/>
        <v>0</v>
      </c>
      <c r="F208" s="6">
        <v>12</v>
      </c>
    </row>
    <row r="209" spans="1:6" ht="15" customHeight="1" x14ac:dyDescent="0.2">
      <c r="A209" s="53">
        <v>42010091</v>
      </c>
      <c r="B209" s="53" t="s">
        <v>329</v>
      </c>
      <c r="C209" s="91"/>
      <c r="D209" s="92">
        <f>Товары!C214</f>
        <v>147.62</v>
      </c>
      <c r="E209" s="93">
        <f t="shared" si="16"/>
        <v>0</v>
      </c>
      <c r="F209" s="6">
        <v>12</v>
      </c>
    </row>
    <row r="210" spans="1:6" ht="15" customHeight="1" x14ac:dyDescent="0.2">
      <c r="A210" s="53">
        <v>42010707</v>
      </c>
      <c r="B210" s="53" t="s">
        <v>330</v>
      </c>
      <c r="C210" s="91"/>
      <c r="D210" s="92">
        <f>Товары!C215</f>
        <v>69.41</v>
      </c>
      <c r="E210" s="93">
        <f t="shared" si="16"/>
        <v>0</v>
      </c>
      <c r="F210" s="6">
        <v>10</v>
      </c>
    </row>
    <row r="211" spans="1:6" ht="15" customHeight="1" x14ac:dyDescent="0.2">
      <c r="A211" s="53">
        <v>42010702</v>
      </c>
      <c r="B211" s="53" t="s">
        <v>331</v>
      </c>
      <c r="C211" s="91"/>
      <c r="D211" s="92">
        <f>Товары!C216</f>
        <v>69.41</v>
      </c>
      <c r="E211" s="93">
        <f t="shared" si="16"/>
        <v>0</v>
      </c>
      <c r="F211" s="6">
        <v>10</v>
      </c>
    </row>
    <row r="212" spans="1:6" ht="15" customHeight="1" x14ac:dyDescent="0.2">
      <c r="A212" s="53">
        <v>42010708</v>
      </c>
      <c r="B212" s="53" t="s">
        <v>332</v>
      </c>
      <c r="C212" s="91"/>
      <c r="D212" s="92">
        <f>Товары!C217</f>
        <v>97.76</v>
      </c>
      <c r="E212" s="93">
        <f t="shared" si="16"/>
        <v>0</v>
      </c>
      <c r="F212" s="6">
        <v>20</v>
      </c>
    </row>
    <row r="213" spans="1:6" ht="15" customHeight="1" x14ac:dyDescent="0.2">
      <c r="A213" s="53">
        <v>42010703</v>
      </c>
      <c r="B213" s="53" t="s">
        <v>333</v>
      </c>
      <c r="C213" s="91"/>
      <c r="D213" s="92">
        <f>Товары!C218</f>
        <v>97.76</v>
      </c>
      <c r="E213" s="93">
        <f t="shared" si="16"/>
        <v>0</v>
      </c>
      <c r="F213" s="6">
        <v>25</v>
      </c>
    </row>
    <row r="214" spans="1:6" ht="15" customHeight="1" x14ac:dyDescent="0.2">
      <c r="A214" s="53">
        <v>42010704</v>
      </c>
      <c r="B214" s="53" t="s">
        <v>334</v>
      </c>
      <c r="C214" s="91"/>
      <c r="D214" s="92">
        <f>Товары!C219</f>
        <v>138.81</v>
      </c>
      <c r="E214" s="93">
        <f t="shared" si="16"/>
        <v>0</v>
      </c>
      <c r="F214" s="6">
        <v>20</v>
      </c>
    </row>
    <row r="215" spans="1:6" ht="15" customHeight="1" x14ac:dyDescent="0.2">
      <c r="A215" s="53">
        <v>42010705</v>
      </c>
      <c r="B215" s="53" t="s">
        <v>335</v>
      </c>
      <c r="C215" s="91"/>
      <c r="D215" s="92">
        <f>Товары!C220</f>
        <v>183.77</v>
      </c>
      <c r="E215" s="93">
        <f t="shared" si="16"/>
        <v>0</v>
      </c>
      <c r="F215" s="6">
        <v>20</v>
      </c>
    </row>
    <row r="216" spans="1:6" ht="15" customHeight="1" x14ac:dyDescent="0.2">
      <c r="A216" s="53">
        <v>42010706</v>
      </c>
      <c r="B216" s="53" t="s">
        <v>336</v>
      </c>
      <c r="C216" s="91"/>
      <c r="D216" s="92">
        <f>Товары!C221</f>
        <v>239.5</v>
      </c>
      <c r="E216" s="93">
        <f t="shared" si="16"/>
        <v>0</v>
      </c>
      <c r="F216" s="6">
        <v>25</v>
      </c>
    </row>
    <row r="217" spans="1:6" ht="15" customHeight="1" x14ac:dyDescent="0.2">
      <c r="A217" s="53">
        <v>42010002</v>
      </c>
      <c r="B217" s="53" t="s">
        <v>337</v>
      </c>
      <c r="C217" s="91"/>
      <c r="D217" s="92">
        <f>Товары!C222</f>
        <v>105.58</v>
      </c>
      <c r="E217" s="93">
        <f t="shared" si="16"/>
        <v>0</v>
      </c>
      <c r="F217" s="6">
        <v>5</v>
      </c>
    </row>
    <row r="218" spans="1:6" ht="15" customHeight="1" x14ac:dyDescent="0.2">
      <c r="A218" s="53">
        <v>42010052</v>
      </c>
      <c r="B218" s="53" t="s">
        <v>338</v>
      </c>
      <c r="C218" s="91"/>
      <c r="D218" s="92">
        <f>Товары!C223</f>
        <v>118.29</v>
      </c>
      <c r="E218" s="93">
        <f t="shared" si="16"/>
        <v>0</v>
      </c>
      <c r="F218" s="6">
        <v>5</v>
      </c>
    </row>
    <row r="219" spans="1:6" ht="15" customHeight="1" x14ac:dyDescent="0.2">
      <c r="A219" s="53">
        <v>42010058</v>
      </c>
      <c r="B219" s="53" t="s">
        <v>339</v>
      </c>
      <c r="C219" s="91"/>
      <c r="D219" s="92">
        <f>Товары!C224</f>
        <v>141.75</v>
      </c>
      <c r="E219" s="93">
        <f t="shared" si="16"/>
        <v>0</v>
      </c>
      <c r="F219" s="6">
        <v>12</v>
      </c>
    </row>
    <row r="220" spans="1:6" ht="15" customHeight="1" x14ac:dyDescent="0.2">
      <c r="A220" s="53">
        <v>42010009</v>
      </c>
      <c r="B220" s="53" t="s">
        <v>340</v>
      </c>
      <c r="C220" s="91"/>
      <c r="D220" s="92">
        <f>Товары!C225</f>
        <v>147.62</v>
      </c>
      <c r="E220" s="93">
        <f t="shared" si="16"/>
        <v>0</v>
      </c>
      <c r="F220" s="6">
        <v>12</v>
      </c>
    </row>
    <row r="221" spans="1:6" ht="15" customHeight="1" x14ac:dyDescent="0.2">
      <c r="A221" s="53">
        <v>42010008</v>
      </c>
      <c r="B221" s="53" t="s">
        <v>341</v>
      </c>
      <c r="C221" s="91"/>
      <c r="D221" s="92">
        <f>Товары!C226</f>
        <v>126.11</v>
      </c>
      <c r="E221" s="93">
        <f t="shared" si="16"/>
        <v>0</v>
      </c>
      <c r="F221" s="6">
        <v>12</v>
      </c>
    </row>
    <row r="222" spans="1:6" ht="15" customHeight="1" x14ac:dyDescent="0.2">
      <c r="A222" s="53">
        <v>42010017</v>
      </c>
      <c r="B222" s="53" t="s">
        <v>342</v>
      </c>
      <c r="C222" s="91"/>
      <c r="D222" s="92">
        <f>Товары!C227</f>
        <v>134.9</v>
      </c>
      <c r="E222" s="93">
        <f t="shared" si="16"/>
        <v>0</v>
      </c>
      <c r="F222" s="6">
        <v>12</v>
      </c>
    </row>
    <row r="223" spans="1:6" ht="15" customHeight="1" x14ac:dyDescent="0.2">
      <c r="A223" s="53">
        <v>42010057</v>
      </c>
      <c r="B223" s="53" t="s">
        <v>343</v>
      </c>
      <c r="C223" s="91"/>
      <c r="D223" s="92">
        <f>Товары!C228</f>
        <v>175.95</v>
      </c>
      <c r="E223" s="93">
        <f t="shared" si="16"/>
        <v>0</v>
      </c>
      <c r="F223" s="6">
        <v>12</v>
      </c>
    </row>
    <row r="224" spans="1:6" ht="15" customHeight="1" x14ac:dyDescent="0.2">
      <c r="A224" s="53">
        <v>42010035</v>
      </c>
      <c r="B224" s="53" t="s">
        <v>344</v>
      </c>
      <c r="C224" s="91"/>
      <c r="D224" s="92">
        <f>Товары!C229</f>
        <v>348.98</v>
      </c>
      <c r="E224" s="93">
        <f t="shared" si="16"/>
        <v>0</v>
      </c>
      <c r="F224" s="6">
        <v>12</v>
      </c>
    </row>
    <row r="225" spans="1:6" ht="15" customHeight="1" x14ac:dyDescent="0.2">
      <c r="A225" s="53">
        <v>42010037</v>
      </c>
      <c r="B225" s="53" t="s">
        <v>345</v>
      </c>
      <c r="C225" s="91"/>
      <c r="D225" s="92">
        <f>Товары!C230</f>
        <v>394.93</v>
      </c>
      <c r="E225" s="93">
        <f t="shared" si="16"/>
        <v>0</v>
      </c>
      <c r="F225" s="6">
        <v>12</v>
      </c>
    </row>
    <row r="226" spans="1:6" ht="15" customHeight="1" x14ac:dyDescent="0.2">
      <c r="A226" s="53">
        <v>42010036</v>
      </c>
      <c r="B226" s="53" t="s">
        <v>346</v>
      </c>
      <c r="C226" s="91"/>
      <c r="D226" s="92">
        <f>Товары!C231</f>
        <v>542.52</v>
      </c>
      <c r="E226" s="93">
        <f t="shared" si="16"/>
        <v>0</v>
      </c>
      <c r="F226" s="6">
        <v>12</v>
      </c>
    </row>
    <row r="227" spans="1:6" ht="15" customHeight="1" x14ac:dyDescent="0.2">
      <c r="A227" s="53">
        <v>42010027</v>
      </c>
      <c r="B227" s="53" t="s">
        <v>347</v>
      </c>
      <c r="C227" s="91"/>
      <c r="D227" s="92">
        <f>Товары!C232</f>
        <v>130.99</v>
      </c>
      <c r="E227" s="93">
        <f t="shared" si="16"/>
        <v>0</v>
      </c>
      <c r="F227" s="6">
        <v>12</v>
      </c>
    </row>
    <row r="228" spans="1:6" ht="15" customHeight="1" x14ac:dyDescent="0.2">
      <c r="A228" s="53">
        <v>42010007</v>
      </c>
      <c r="B228" s="53" t="s">
        <v>348</v>
      </c>
      <c r="C228" s="91"/>
      <c r="D228" s="92">
        <f>Товары!C233</f>
        <v>130.99</v>
      </c>
      <c r="E228" s="93">
        <f t="shared" si="16"/>
        <v>0</v>
      </c>
      <c r="F228" s="6">
        <v>12</v>
      </c>
    </row>
    <row r="229" spans="1:6" ht="15" customHeight="1" x14ac:dyDescent="0.2">
      <c r="A229" s="53">
        <v>42010014</v>
      </c>
      <c r="B229" s="53" t="s">
        <v>349</v>
      </c>
      <c r="C229" s="91"/>
      <c r="D229" s="92">
        <f>Товары!C234</f>
        <v>115.36</v>
      </c>
      <c r="E229" s="93">
        <f t="shared" si="16"/>
        <v>0</v>
      </c>
      <c r="F229" s="6">
        <v>12</v>
      </c>
    </row>
    <row r="230" spans="1:6" ht="15" customHeight="1" x14ac:dyDescent="0.2">
      <c r="A230" s="53">
        <v>42010034</v>
      </c>
      <c r="B230" s="53" t="s">
        <v>350</v>
      </c>
      <c r="C230" s="91"/>
      <c r="D230" s="92">
        <f>Товары!C235</f>
        <v>161.29</v>
      </c>
      <c r="E230" s="93">
        <f t="shared" si="16"/>
        <v>0</v>
      </c>
      <c r="F230" s="6">
        <v>12</v>
      </c>
    </row>
    <row r="231" spans="1:6" ht="15" customHeight="1" x14ac:dyDescent="0.2">
      <c r="A231" s="53">
        <v>42010093</v>
      </c>
      <c r="B231" s="53" t="s">
        <v>351</v>
      </c>
      <c r="C231" s="91"/>
      <c r="D231" s="92">
        <f>Товары!C236</f>
        <v>722.39</v>
      </c>
      <c r="E231" s="93">
        <f t="shared" si="16"/>
        <v>0</v>
      </c>
      <c r="F231" s="6">
        <v>12</v>
      </c>
    </row>
    <row r="232" spans="1:6" ht="15" customHeight="1" x14ac:dyDescent="0.2">
      <c r="A232" s="53">
        <v>42010011</v>
      </c>
      <c r="B232" s="53" t="s">
        <v>352</v>
      </c>
      <c r="C232" s="91"/>
      <c r="D232" s="92">
        <f>Товары!C237</f>
        <v>671.56</v>
      </c>
      <c r="E232" s="93">
        <f t="shared" si="16"/>
        <v>0</v>
      </c>
      <c r="F232" s="6">
        <v>12</v>
      </c>
    </row>
    <row r="233" spans="1:6" ht="15" customHeight="1" x14ac:dyDescent="0.2">
      <c r="A233" s="37"/>
      <c r="B233" s="38" t="s">
        <v>22</v>
      </c>
      <c r="C233" s="87" t="s">
        <v>1153</v>
      </c>
      <c r="D233" s="88" t="s">
        <v>1414</v>
      </c>
      <c r="E233" s="89"/>
      <c r="F233" s="90"/>
    </row>
    <row r="234" spans="1:6" ht="15" customHeight="1" x14ac:dyDescent="0.2">
      <c r="A234" s="53">
        <v>10271</v>
      </c>
      <c r="B234" s="53" t="s">
        <v>353</v>
      </c>
      <c r="C234" s="91"/>
      <c r="D234" s="92">
        <f>Товары!C239</f>
        <v>5.88</v>
      </c>
      <c r="E234" s="93">
        <f t="shared" ref="E234:E269" si="17">C234*D234</f>
        <v>0</v>
      </c>
      <c r="F234" s="6">
        <v>10</v>
      </c>
    </row>
    <row r="235" spans="1:6" ht="15" customHeight="1" x14ac:dyDescent="0.2">
      <c r="A235" s="53">
        <v>10261</v>
      </c>
      <c r="B235" s="53" t="s">
        <v>354</v>
      </c>
      <c r="C235" s="91"/>
      <c r="D235" s="92">
        <f>Товары!C240</f>
        <v>15.64</v>
      </c>
      <c r="E235" s="93">
        <f t="shared" si="17"/>
        <v>0</v>
      </c>
      <c r="F235" s="6">
        <v>10</v>
      </c>
    </row>
    <row r="236" spans="1:6" ht="15" customHeight="1" x14ac:dyDescent="0.2">
      <c r="A236" s="53">
        <v>10272</v>
      </c>
      <c r="B236" s="53" t="s">
        <v>355</v>
      </c>
      <c r="C236" s="91"/>
      <c r="D236" s="92">
        <f>Товары!C241</f>
        <v>5.88</v>
      </c>
      <c r="E236" s="93">
        <f t="shared" si="17"/>
        <v>0</v>
      </c>
      <c r="F236" s="6">
        <v>10</v>
      </c>
    </row>
    <row r="237" spans="1:6" ht="15" customHeight="1" x14ac:dyDescent="0.2">
      <c r="A237" s="53">
        <v>10371</v>
      </c>
      <c r="B237" s="53" t="s">
        <v>356</v>
      </c>
      <c r="C237" s="91"/>
      <c r="D237" s="92">
        <f>Товары!C242</f>
        <v>2.94</v>
      </c>
      <c r="E237" s="93">
        <f t="shared" si="17"/>
        <v>0</v>
      </c>
      <c r="F237" s="6">
        <v>10</v>
      </c>
    </row>
    <row r="238" spans="1:6" ht="15" customHeight="1" x14ac:dyDescent="0.2">
      <c r="A238" s="53">
        <v>10361</v>
      </c>
      <c r="B238" s="53" t="s">
        <v>357</v>
      </c>
      <c r="C238" s="91"/>
      <c r="D238" s="92">
        <f>Товары!C243</f>
        <v>11.73</v>
      </c>
      <c r="E238" s="93">
        <f t="shared" si="17"/>
        <v>0</v>
      </c>
      <c r="F238" s="6">
        <v>12</v>
      </c>
    </row>
    <row r="239" spans="1:6" ht="15" customHeight="1" x14ac:dyDescent="0.2">
      <c r="A239" s="53">
        <v>10372</v>
      </c>
      <c r="B239" s="53" t="s">
        <v>358</v>
      </c>
      <c r="C239" s="91"/>
      <c r="D239" s="92">
        <f>Товары!C244</f>
        <v>2.94</v>
      </c>
      <c r="E239" s="93">
        <f t="shared" si="17"/>
        <v>0</v>
      </c>
      <c r="F239" s="6">
        <v>12</v>
      </c>
    </row>
    <row r="240" spans="1:6" ht="15" customHeight="1" x14ac:dyDescent="0.2">
      <c r="A240" s="53">
        <v>10362</v>
      </c>
      <c r="B240" s="53" t="s">
        <v>359</v>
      </c>
      <c r="C240" s="91"/>
      <c r="D240" s="92">
        <f>Товары!C245</f>
        <v>11.73</v>
      </c>
      <c r="E240" s="93">
        <f t="shared" si="17"/>
        <v>0</v>
      </c>
      <c r="F240" s="6">
        <v>12</v>
      </c>
    </row>
    <row r="241" spans="1:6" ht="15" customHeight="1" x14ac:dyDescent="0.2">
      <c r="A241" s="53">
        <v>70001</v>
      </c>
      <c r="B241" s="53" t="s">
        <v>360</v>
      </c>
      <c r="C241" s="91"/>
      <c r="D241" s="92">
        <f>Товары!C246</f>
        <v>97.76</v>
      </c>
      <c r="E241" s="93">
        <f t="shared" si="17"/>
        <v>0</v>
      </c>
      <c r="F241" s="6">
        <v>12</v>
      </c>
    </row>
    <row r="242" spans="1:6" ht="15" customHeight="1" x14ac:dyDescent="0.2">
      <c r="A242" s="53">
        <v>70005</v>
      </c>
      <c r="B242" s="53" t="s">
        <v>361</v>
      </c>
      <c r="C242" s="91"/>
      <c r="D242" s="92">
        <f>Товары!C247</f>
        <v>120.24</v>
      </c>
      <c r="E242" s="93">
        <f t="shared" si="17"/>
        <v>0</v>
      </c>
      <c r="F242" s="6">
        <v>12</v>
      </c>
    </row>
    <row r="243" spans="1:6" ht="15" customHeight="1" x14ac:dyDescent="0.2">
      <c r="A243" s="53">
        <v>70021</v>
      </c>
      <c r="B243" s="53" t="s">
        <v>362</v>
      </c>
      <c r="C243" s="91"/>
      <c r="D243" s="92">
        <f>Товары!C248</f>
        <v>127.08</v>
      </c>
      <c r="E243" s="93">
        <f t="shared" si="17"/>
        <v>0</v>
      </c>
      <c r="F243" s="6">
        <v>12</v>
      </c>
    </row>
    <row r="244" spans="1:6" ht="15" customHeight="1" x14ac:dyDescent="0.2">
      <c r="A244" s="53">
        <v>70003</v>
      </c>
      <c r="B244" s="53" t="s">
        <v>363</v>
      </c>
      <c r="C244" s="91"/>
      <c r="D244" s="92">
        <f>Товары!C249</f>
        <v>120.24</v>
      </c>
      <c r="E244" s="93">
        <f t="shared" si="17"/>
        <v>0</v>
      </c>
      <c r="F244" s="6">
        <v>12</v>
      </c>
    </row>
    <row r="245" spans="1:6" ht="15" customHeight="1" x14ac:dyDescent="0.2">
      <c r="A245" s="53">
        <v>70026</v>
      </c>
      <c r="B245" s="53" t="s">
        <v>364</v>
      </c>
      <c r="C245" s="91"/>
      <c r="D245" s="92">
        <f>Товары!C250</f>
        <v>189.64</v>
      </c>
      <c r="E245" s="93">
        <f t="shared" si="17"/>
        <v>0</v>
      </c>
      <c r="F245" s="6">
        <v>12</v>
      </c>
    </row>
    <row r="246" spans="1:6" ht="15" customHeight="1" x14ac:dyDescent="0.2">
      <c r="A246" s="53">
        <v>70023</v>
      </c>
      <c r="B246" s="53" t="s">
        <v>365</v>
      </c>
      <c r="C246" s="91"/>
      <c r="D246" s="92">
        <f>Товары!C251</f>
        <v>155.43</v>
      </c>
      <c r="E246" s="93">
        <f t="shared" si="17"/>
        <v>0</v>
      </c>
      <c r="F246" s="6">
        <v>12</v>
      </c>
    </row>
    <row r="247" spans="1:6" ht="15" customHeight="1" x14ac:dyDescent="0.2">
      <c r="A247" s="53">
        <v>70091</v>
      </c>
      <c r="B247" s="53" t="s">
        <v>366</v>
      </c>
      <c r="C247" s="91"/>
      <c r="D247" s="92">
        <f>Товары!C252</f>
        <v>144.68</v>
      </c>
      <c r="E247" s="93">
        <f>C247*D247</f>
        <v>0</v>
      </c>
      <c r="F247" s="6">
        <v>12</v>
      </c>
    </row>
    <row r="248" spans="1:6" ht="15" customHeight="1" x14ac:dyDescent="0.2">
      <c r="A248" s="53">
        <v>71050</v>
      </c>
      <c r="B248" s="53" t="s">
        <v>367</v>
      </c>
      <c r="C248" s="91"/>
      <c r="D248" s="92">
        <f>Товары!C253</f>
        <v>109.49</v>
      </c>
      <c r="E248" s="93">
        <f t="shared" si="17"/>
        <v>0</v>
      </c>
      <c r="F248" s="6">
        <v>12</v>
      </c>
    </row>
    <row r="249" spans="1:6" ht="15" customHeight="1" x14ac:dyDescent="0.2">
      <c r="A249" s="53">
        <v>71012</v>
      </c>
      <c r="B249" s="53" t="s">
        <v>368</v>
      </c>
      <c r="C249" s="91"/>
      <c r="D249" s="92">
        <f>Товары!C254</f>
        <v>65.5</v>
      </c>
      <c r="E249" s="93">
        <f t="shared" si="17"/>
        <v>0</v>
      </c>
      <c r="F249" s="6">
        <v>10</v>
      </c>
    </row>
    <row r="250" spans="1:6" ht="15" customHeight="1" x14ac:dyDescent="0.2">
      <c r="A250" s="53">
        <v>71013</v>
      </c>
      <c r="B250" s="53" t="s">
        <v>369</v>
      </c>
      <c r="C250" s="91"/>
      <c r="D250" s="92">
        <f>Товары!C255</f>
        <v>92.88</v>
      </c>
      <c r="E250" s="93">
        <f t="shared" si="17"/>
        <v>0</v>
      </c>
      <c r="F250" s="6">
        <v>10</v>
      </c>
    </row>
    <row r="251" spans="1:6" ht="15" customHeight="1" x14ac:dyDescent="0.2">
      <c r="A251" s="53">
        <v>71039</v>
      </c>
      <c r="B251" s="53" t="s">
        <v>370</v>
      </c>
      <c r="C251" s="91"/>
      <c r="D251" s="92">
        <f>Товары!C256</f>
        <v>130.99</v>
      </c>
      <c r="E251" s="93">
        <f t="shared" si="17"/>
        <v>0</v>
      </c>
      <c r="F251" s="6">
        <v>12</v>
      </c>
    </row>
    <row r="252" spans="1:6" ht="15" customHeight="1" x14ac:dyDescent="0.2">
      <c r="A252" s="53">
        <v>71059</v>
      </c>
      <c r="B252" s="53" t="s">
        <v>371</v>
      </c>
      <c r="C252" s="91"/>
      <c r="D252" s="92">
        <f>Товары!C257</f>
        <v>173.03</v>
      </c>
      <c r="E252" s="93">
        <f t="shared" si="17"/>
        <v>0</v>
      </c>
      <c r="F252" s="6">
        <v>25</v>
      </c>
    </row>
    <row r="253" spans="1:6" ht="15" customHeight="1" x14ac:dyDescent="0.2">
      <c r="A253" s="53">
        <v>71069</v>
      </c>
      <c r="B253" s="53" t="s">
        <v>372</v>
      </c>
      <c r="C253" s="91"/>
      <c r="D253" s="92">
        <f>Товары!C258</f>
        <v>225.81</v>
      </c>
      <c r="E253" s="93">
        <f t="shared" si="17"/>
        <v>0</v>
      </c>
      <c r="F253" s="6">
        <v>20</v>
      </c>
    </row>
    <row r="254" spans="1:6" ht="15" customHeight="1" x14ac:dyDescent="0.2">
      <c r="A254" s="53">
        <v>70022</v>
      </c>
      <c r="B254" s="53" t="s">
        <v>373</v>
      </c>
      <c r="C254" s="91"/>
      <c r="D254" s="92">
        <f>Товары!C259</f>
        <v>95.8</v>
      </c>
      <c r="E254" s="93">
        <f t="shared" si="17"/>
        <v>0</v>
      </c>
      <c r="F254" s="6">
        <v>25</v>
      </c>
    </row>
    <row r="255" spans="1:6" ht="15" customHeight="1" x14ac:dyDescent="0.2">
      <c r="A255" s="53">
        <v>71052</v>
      </c>
      <c r="B255" s="53" t="s">
        <v>374</v>
      </c>
      <c r="C255" s="91"/>
      <c r="D255" s="92">
        <f>Товары!C260</f>
        <v>109.49</v>
      </c>
      <c r="E255" s="93">
        <f t="shared" si="17"/>
        <v>0</v>
      </c>
      <c r="F255" s="6">
        <v>5</v>
      </c>
    </row>
    <row r="256" spans="1:6" ht="15" customHeight="1" x14ac:dyDescent="0.2">
      <c r="A256" s="53">
        <v>71058</v>
      </c>
      <c r="B256" s="53" t="s">
        <v>375</v>
      </c>
      <c r="C256" s="91"/>
      <c r="D256" s="92">
        <f>Товары!C261</f>
        <v>133.93</v>
      </c>
      <c r="E256" s="93">
        <f t="shared" si="17"/>
        <v>0</v>
      </c>
      <c r="F256" s="6">
        <v>5</v>
      </c>
    </row>
    <row r="257" spans="1:6" ht="15" customHeight="1" x14ac:dyDescent="0.2">
      <c r="A257" s="53">
        <v>70028</v>
      </c>
      <c r="B257" s="53" t="s">
        <v>376</v>
      </c>
      <c r="C257" s="91"/>
      <c r="D257" s="92">
        <f>Товары!C262</f>
        <v>117.3</v>
      </c>
      <c r="E257" s="93">
        <f t="shared" si="17"/>
        <v>0</v>
      </c>
      <c r="F257" s="6">
        <v>12</v>
      </c>
    </row>
    <row r="258" spans="1:6" ht="15" customHeight="1" x14ac:dyDescent="0.2">
      <c r="A258" s="53">
        <v>70029</v>
      </c>
      <c r="B258" s="53" t="s">
        <v>377</v>
      </c>
      <c r="C258" s="91"/>
      <c r="D258" s="92">
        <f>Товары!C263</f>
        <v>134.9</v>
      </c>
      <c r="E258" s="93">
        <f t="shared" si="17"/>
        <v>0</v>
      </c>
      <c r="F258" s="6">
        <v>12</v>
      </c>
    </row>
    <row r="259" spans="1:6" ht="15" customHeight="1" x14ac:dyDescent="0.2">
      <c r="A259" s="53">
        <v>70017</v>
      </c>
      <c r="B259" s="53" t="s">
        <v>378</v>
      </c>
      <c r="C259" s="91"/>
      <c r="D259" s="92">
        <f>Товары!C264</f>
        <v>127.08</v>
      </c>
      <c r="E259" s="93">
        <f t="shared" si="17"/>
        <v>0</v>
      </c>
      <c r="F259" s="6">
        <v>12</v>
      </c>
    </row>
    <row r="260" spans="1:6" ht="15" customHeight="1" x14ac:dyDescent="0.2">
      <c r="A260" s="53">
        <v>70082</v>
      </c>
      <c r="B260" s="53" t="s">
        <v>379</v>
      </c>
      <c r="C260" s="91"/>
      <c r="D260" s="92">
        <f>Товары!C265</f>
        <v>165.2</v>
      </c>
      <c r="E260" s="93">
        <f t="shared" si="17"/>
        <v>0</v>
      </c>
      <c r="F260" s="6">
        <v>12</v>
      </c>
    </row>
    <row r="261" spans="1:6" ht="15" customHeight="1" x14ac:dyDescent="0.2">
      <c r="A261" s="53">
        <v>70035</v>
      </c>
      <c r="B261" s="53" t="s">
        <v>380</v>
      </c>
      <c r="C261" s="91"/>
      <c r="D261" s="92">
        <f>Товары!C266</f>
        <v>337.25</v>
      </c>
      <c r="E261" s="93">
        <f t="shared" si="17"/>
        <v>0</v>
      </c>
      <c r="F261" s="6">
        <v>12</v>
      </c>
    </row>
    <row r="262" spans="1:6" ht="15" customHeight="1" x14ac:dyDescent="0.2">
      <c r="A262" s="53">
        <v>70037</v>
      </c>
      <c r="B262" s="53" t="s">
        <v>381</v>
      </c>
      <c r="C262" s="91"/>
      <c r="D262" s="92">
        <f>Товары!C267</f>
        <v>360.71</v>
      </c>
      <c r="E262" s="93">
        <f t="shared" si="17"/>
        <v>0</v>
      </c>
      <c r="F262" s="6">
        <v>12</v>
      </c>
    </row>
    <row r="263" spans="1:6" ht="15" customHeight="1" x14ac:dyDescent="0.2">
      <c r="A263" s="53">
        <v>71037</v>
      </c>
      <c r="B263" s="53" t="s">
        <v>382</v>
      </c>
      <c r="C263" s="91"/>
      <c r="D263" s="92">
        <f>Товары!C268</f>
        <v>357.77</v>
      </c>
      <c r="E263" s="93">
        <f t="shared" si="17"/>
        <v>0</v>
      </c>
      <c r="F263" s="6">
        <v>12</v>
      </c>
    </row>
    <row r="264" spans="1:6" ht="15" customHeight="1" x14ac:dyDescent="0.2">
      <c r="A264" s="53">
        <v>71036</v>
      </c>
      <c r="B264" s="53" t="s">
        <v>383</v>
      </c>
      <c r="C264" s="91"/>
      <c r="D264" s="92">
        <f>Товары!C269</f>
        <v>508.32</v>
      </c>
      <c r="E264" s="93">
        <f t="shared" si="17"/>
        <v>0</v>
      </c>
      <c r="F264" s="6">
        <v>12</v>
      </c>
    </row>
    <row r="265" spans="1:6" ht="15" customHeight="1" x14ac:dyDescent="0.2">
      <c r="A265" s="53">
        <v>70007</v>
      </c>
      <c r="B265" s="53" t="s">
        <v>384</v>
      </c>
      <c r="C265" s="91"/>
      <c r="D265" s="92">
        <f>Товары!C270</f>
        <v>124.15</v>
      </c>
      <c r="E265" s="93">
        <f t="shared" si="17"/>
        <v>0</v>
      </c>
      <c r="F265" s="6">
        <v>12</v>
      </c>
    </row>
    <row r="266" spans="1:6" ht="15" customHeight="1" x14ac:dyDescent="0.2">
      <c r="A266" s="53">
        <v>71014</v>
      </c>
      <c r="B266" s="53" t="s">
        <v>385</v>
      </c>
      <c r="C266" s="91"/>
      <c r="D266" s="92">
        <f>Товары!C271</f>
        <v>106.55</v>
      </c>
      <c r="E266" s="93">
        <f t="shared" si="17"/>
        <v>0</v>
      </c>
      <c r="F266" s="6">
        <v>12</v>
      </c>
    </row>
    <row r="267" spans="1:6" ht="15" customHeight="1" x14ac:dyDescent="0.2">
      <c r="A267" s="53">
        <v>71034</v>
      </c>
      <c r="B267" s="53" t="s">
        <v>386</v>
      </c>
      <c r="C267" s="91"/>
      <c r="D267" s="92">
        <f>Товары!C272</f>
        <v>147.62</v>
      </c>
      <c r="E267" s="93">
        <f t="shared" si="17"/>
        <v>0</v>
      </c>
      <c r="F267" s="6">
        <v>12</v>
      </c>
    </row>
    <row r="268" spans="1:6" ht="15" customHeight="1" x14ac:dyDescent="0.2">
      <c r="A268" s="53">
        <v>70093</v>
      </c>
      <c r="B268" s="53" t="s">
        <v>387</v>
      </c>
      <c r="C268" s="91"/>
      <c r="D268" s="92">
        <f>Товары!C273</f>
        <v>683.29</v>
      </c>
      <c r="E268" s="93">
        <f t="shared" si="17"/>
        <v>0</v>
      </c>
      <c r="F268" s="6">
        <v>12</v>
      </c>
    </row>
    <row r="269" spans="1:6" ht="15" customHeight="1" x14ac:dyDescent="0.2">
      <c r="A269" s="53">
        <v>70011</v>
      </c>
      <c r="B269" s="53" t="s">
        <v>388</v>
      </c>
      <c r="C269" s="91"/>
      <c r="D269" s="92">
        <f>Товары!C274</f>
        <v>633.42999999999995</v>
      </c>
      <c r="E269" s="93">
        <f t="shared" si="17"/>
        <v>0</v>
      </c>
      <c r="F269" s="6">
        <v>12</v>
      </c>
    </row>
    <row r="270" spans="1:6" ht="15" customHeight="1" x14ac:dyDescent="0.2">
      <c r="A270" s="37"/>
      <c r="B270" s="38" t="s">
        <v>23</v>
      </c>
      <c r="C270" s="87" t="s">
        <v>1153</v>
      </c>
      <c r="D270" s="88" t="s">
        <v>1414</v>
      </c>
      <c r="E270" s="89"/>
      <c r="F270" s="90"/>
    </row>
    <row r="271" spans="1:6" ht="15" customHeight="1" x14ac:dyDescent="0.2">
      <c r="A271" s="53">
        <v>10278</v>
      </c>
      <c r="B271" s="53" t="s">
        <v>389</v>
      </c>
      <c r="C271" s="91"/>
      <c r="D271" s="92">
        <f>Товары!C276</f>
        <v>5.88</v>
      </c>
      <c r="E271" s="93">
        <f>C271*D271</f>
        <v>0</v>
      </c>
      <c r="F271" s="6">
        <v>10</v>
      </c>
    </row>
    <row r="272" spans="1:6" ht="15" customHeight="1" x14ac:dyDescent="0.2">
      <c r="A272" s="53">
        <v>10378</v>
      </c>
      <c r="B272" s="53" t="s">
        <v>390</v>
      </c>
      <c r="C272" s="91"/>
      <c r="D272" s="92">
        <f>Товары!C277</f>
        <v>2.94</v>
      </c>
      <c r="E272" s="93">
        <f t="shared" ref="E272:E300" si="18">C272*D272</f>
        <v>0</v>
      </c>
      <c r="F272" s="6">
        <v>12</v>
      </c>
    </row>
    <row r="273" spans="1:6" ht="15" customHeight="1" x14ac:dyDescent="0.2">
      <c r="A273" s="53">
        <v>70201</v>
      </c>
      <c r="B273" s="53" t="s">
        <v>391</v>
      </c>
      <c r="C273" s="91"/>
      <c r="D273" s="92">
        <f>Товары!C278</f>
        <v>97.76</v>
      </c>
      <c r="E273" s="93">
        <f t="shared" si="18"/>
        <v>0</v>
      </c>
      <c r="F273" s="6">
        <v>12</v>
      </c>
    </row>
    <row r="274" spans="1:6" ht="15" customHeight="1" x14ac:dyDescent="0.2">
      <c r="A274" s="53">
        <v>70205</v>
      </c>
      <c r="B274" s="53" t="s">
        <v>392</v>
      </c>
      <c r="C274" s="91"/>
      <c r="D274" s="92">
        <f>Товары!C279</f>
        <v>120.24</v>
      </c>
      <c r="E274" s="93">
        <f t="shared" si="18"/>
        <v>0</v>
      </c>
      <c r="F274" s="6">
        <v>12</v>
      </c>
    </row>
    <row r="275" spans="1:6" ht="15" customHeight="1" x14ac:dyDescent="0.2">
      <c r="A275" s="53">
        <v>70221</v>
      </c>
      <c r="B275" s="53" t="s">
        <v>393</v>
      </c>
      <c r="C275" s="91"/>
      <c r="D275" s="92">
        <f>Товары!C280</f>
        <v>127.08</v>
      </c>
      <c r="E275" s="93">
        <f t="shared" si="18"/>
        <v>0</v>
      </c>
      <c r="F275" s="6">
        <v>12</v>
      </c>
    </row>
    <row r="276" spans="1:6" ht="15" customHeight="1" x14ac:dyDescent="0.2">
      <c r="A276" s="53">
        <v>70203</v>
      </c>
      <c r="B276" s="53" t="s">
        <v>394</v>
      </c>
      <c r="C276" s="91"/>
      <c r="D276" s="92">
        <f>Товары!C281</f>
        <v>120.24</v>
      </c>
      <c r="E276" s="93">
        <f t="shared" si="18"/>
        <v>0</v>
      </c>
      <c r="F276" s="6">
        <v>12</v>
      </c>
    </row>
    <row r="277" spans="1:6" ht="15" customHeight="1" x14ac:dyDescent="0.2">
      <c r="A277" s="53">
        <v>70226</v>
      </c>
      <c r="B277" s="53" t="s">
        <v>395</v>
      </c>
      <c r="C277" s="91"/>
      <c r="D277" s="92">
        <f>Товары!C282</f>
        <v>189.64</v>
      </c>
      <c r="E277" s="93">
        <f t="shared" si="18"/>
        <v>0</v>
      </c>
      <c r="F277" s="6">
        <v>12</v>
      </c>
    </row>
    <row r="278" spans="1:6" ht="15" customHeight="1" x14ac:dyDescent="0.2">
      <c r="A278" s="53">
        <v>70223</v>
      </c>
      <c r="B278" s="53" t="s">
        <v>396</v>
      </c>
      <c r="C278" s="91"/>
      <c r="D278" s="92">
        <f>Товары!C283</f>
        <v>155.43</v>
      </c>
      <c r="E278" s="93">
        <f t="shared" si="18"/>
        <v>0</v>
      </c>
      <c r="F278" s="6">
        <v>12</v>
      </c>
    </row>
    <row r="279" spans="1:6" ht="15" customHeight="1" x14ac:dyDescent="0.2">
      <c r="A279" s="53">
        <v>70291</v>
      </c>
      <c r="B279" s="53" t="s">
        <v>397</v>
      </c>
      <c r="C279" s="91"/>
      <c r="D279" s="92">
        <f>Товары!C284</f>
        <v>144.68</v>
      </c>
      <c r="E279" s="93">
        <f>C279*D279</f>
        <v>0</v>
      </c>
      <c r="F279" s="6">
        <v>12</v>
      </c>
    </row>
    <row r="280" spans="1:6" ht="15" customHeight="1" x14ac:dyDescent="0.2">
      <c r="A280" s="53">
        <v>71250</v>
      </c>
      <c r="B280" s="53" t="s">
        <v>398</v>
      </c>
      <c r="C280" s="91"/>
      <c r="D280" s="92">
        <f>Товары!C285</f>
        <v>109.49</v>
      </c>
      <c r="E280" s="93">
        <f t="shared" si="18"/>
        <v>0</v>
      </c>
      <c r="F280" s="6">
        <v>10</v>
      </c>
    </row>
    <row r="281" spans="1:6" ht="15" customHeight="1" x14ac:dyDescent="0.2">
      <c r="A281" s="53">
        <v>71212</v>
      </c>
      <c r="B281" s="53" t="s">
        <v>399</v>
      </c>
      <c r="C281" s="91"/>
      <c r="D281" s="92">
        <f>Товары!C286</f>
        <v>65.5</v>
      </c>
      <c r="E281" s="93">
        <f t="shared" si="18"/>
        <v>0</v>
      </c>
      <c r="F281" s="6">
        <v>10</v>
      </c>
    </row>
    <row r="282" spans="1:6" ht="15" customHeight="1" x14ac:dyDescent="0.2">
      <c r="A282" s="53">
        <v>71213</v>
      </c>
      <c r="B282" s="53" t="s">
        <v>400</v>
      </c>
      <c r="C282" s="91"/>
      <c r="D282" s="92">
        <f>Товары!C287</f>
        <v>92.88</v>
      </c>
      <c r="E282" s="93">
        <f t="shared" si="18"/>
        <v>0</v>
      </c>
      <c r="F282" s="6">
        <v>12</v>
      </c>
    </row>
    <row r="283" spans="1:6" ht="15" customHeight="1" x14ac:dyDescent="0.2">
      <c r="A283" s="53">
        <v>71239</v>
      </c>
      <c r="B283" s="53" t="s">
        <v>401</v>
      </c>
      <c r="C283" s="91"/>
      <c r="D283" s="92">
        <f>Товары!C288</f>
        <v>130.99</v>
      </c>
      <c r="E283" s="93">
        <f t="shared" si="18"/>
        <v>0</v>
      </c>
      <c r="F283" s="6">
        <v>25</v>
      </c>
    </row>
    <row r="284" spans="1:6" ht="15" customHeight="1" x14ac:dyDescent="0.2">
      <c r="A284" s="53">
        <v>71259</v>
      </c>
      <c r="B284" s="53" t="s">
        <v>402</v>
      </c>
      <c r="C284" s="91"/>
      <c r="D284" s="92">
        <f>Товары!C289</f>
        <v>173.03</v>
      </c>
      <c r="E284" s="93">
        <f t="shared" si="18"/>
        <v>0</v>
      </c>
      <c r="F284" s="6">
        <v>20</v>
      </c>
    </row>
    <row r="285" spans="1:6" ht="15" customHeight="1" x14ac:dyDescent="0.2">
      <c r="A285" s="53">
        <v>71269</v>
      </c>
      <c r="B285" s="53" t="s">
        <v>403</v>
      </c>
      <c r="C285" s="91"/>
      <c r="D285" s="92">
        <f>Товары!C290</f>
        <v>225.81</v>
      </c>
      <c r="E285" s="93">
        <f t="shared" si="18"/>
        <v>0</v>
      </c>
      <c r="F285" s="6">
        <v>25</v>
      </c>
    </row>
    <row r="286" spans="1:6" ht="15" customHeight="1" x14ac:dyDescent="0.2">
      <c r="A286" s="53">
        <v>70222</v>
      </c>
      <c r="B286" s="53" t="s">
        <v>404</v>
      </c>
      <c r="C286" s="91"/>
      <c r="D286" s="92">
        <f>Товары!C291</f>
        <v>95.8</v>
      </c>
      <c r="E286" s="93">
        <f t="shared" si="18"/>
        <v>0</v>
      </c>
      <c r="F286" s="6">
        <v>5</v>
      </c>
    </row>
    <row r="287" spans="1:6" ht="15" customHeight="1" x14ac:dyDescent="0.2">
      <c r="A287" s="53">
        <v>70228</v>
      </c>
      <c r="B287" s="53" t="s">
        <v>405</v>
      </c>
      <c r="C287" s="91"/>
      <c r="D287" s="92">
        <f>Товары!C292</f>
        <v>117.3</v>
      </c>
      <c r="E287" s="93">
        <f t="shared" si="18"/>
        <v>0</v>
      </c>
      <c r="F287" s="6">
        <v>5</v>
      </c>
    </row>
    <row r="288" spans="1:6" ht="15" customHeight="1" x14ac:dyDescent="0.2">
      <c r="A288" s="53">
        <v>70229</v>
      </c>
      <c r="B288" s="53" t="s">
        <v>406</v>
      </c>
      <c r="C288" s="91"/>
      <c r="D288" s="92">
        <f>Товары!C293</f>
        <v>134.9</v>
      </c>
      <c r="E288" s="93">
        <f t="shared" si="18"/>
        <v>0</v>
      </c>
      <c r="F288" s="6">
        <v>12</v>
      </c>
    </row>
    <row r="289" spans="1:6" ht="15" customHeight="1" x14ac:dyDescent="0.2">
      <c r="A289" s="53">
        <v>70217</v>
      </c>
      <c r="B289" s="53" t="s">
        <v>407</v>
      </c>
      <c r="C289" s="91"/>
      <c r="D289" s="92">
        <f>Товары!C294</f>
        <v>127.08</v>
      </c>
      <c r="E289" s="93">
        <f t="shared" si="18"/>
        <v>0</v>
      </c>
      <c r="F289" s="6">
        <v>12</v>
      </c>
    </row>
    <row r="290" spans="1:6" ht="15" customHeight="1" x14ac:dyDescent="0.2">
      <c r="A290" s="53">
        <v>70282</v>
      </c>
      <c r="B290" s="53" t="s">
        <v>408</v>
      </c>
      <c r="C290" s="91"/>
      <c r="D290" s="92">
        <f>Товары!C295</f>
        <v>165.2</v>
      </c>
      <c r="E290" s="93">
        <f t="shared" si="18"/>
        <v>0</v>
      </c>
      <c r="F290" s="6">
        <v>12</v>
      </c>
    </row>
    <row r="291" spans="1:6" ht="15" customHeight="1" x14ac:dyDescent="0.2">
      <c r="A291" s="53">
        <v>70235</v>
      </c>
      <c r="B291" s="53" t="s">
        <v>409</v>
      </c>
      <c r="C291" s="91"/>
      <c r="D291" s="92">
        <f>Товары!C296</f>
        <v>338.23</v>
      </c>
      <c r="E291" s="93">
        <f t="shared" si="18"/>
        <v>0</v>
      </c>
      <c r="F291" s="6">
        <v>12</v>
      </c>
    </row>
    <row r="292" spans="1:6" ht="15" customHeight="1" x14ac:dyDescent="0.2">
      <c r="A292" s="53">
        <v>71235</v>
      </c>
      <c r="B292" s="53" t="s">
        <v>410</v>
      </c>
      <c r="C292" s="91"/>
      <c r="D292" s="92">
        <f>Товары!C297</f>
        <v>335.29</v>
      </c>
      <c r="E292" s="93">
        <f t="shared" si="18"/>
        <v>0</v>
      </c>
      <c r="F292" s="6">
        <v>12</v>
      </c>
    </row>
    <row r="293" spans="1:6" ht="15" customHeight="1" x14ac:dyDescent="0.2">
      <c r="A293" s="53">
        <v>70237</v>
      </c>
      <c r="B293" s="53" t="s">
        <v>411</v>
      </c>
      <c r="C293" s="91"/>
      <c r="D293" s="92">
        <f>Товары!C298</f>
        <v>360.71</v>
      </c>
      <c r="E293" s="93">
        <f t="shared" si="18"/>
        <v>0</v>
      </c>
      <c r="F293" s="6">
        <v>12</v>
      </c>
    </row>
    <row r="294" spans="1:6" ht="15" customHeight="1" x14ac:dyDescent="0.2">
      <c r="A294" s="53">
        <v>70236</v>
      </c>
      <c r="B294" s="53" t="s">
        <v>412</v>
      </c>
      <c r="C294" s="91"/>
      <c r="D294" s="92">
        <f>Товары!C299</f>
        <v>511.24</v>
      </c>
      <c r="E294" s="93">
        <f t="shared" si="18"/>
        <v>0</v>
      </c>
      <c r="F294" s="6">
        <v>12</v>
      </c>
    </row>
    <row r="295" spans="1:6" ht="15" customHeight="1" x14ac:dyDescent="0.2">
      <c r="A295" s="53">
        <v>71236</v>
      </c>
      <c r="B295" s="53" t="s">
        <v>413</v>
      </c>
      <c r="C295" s="91"/>
      <c r="D295" s="92">
        <f>Товары!C300</f>
        <v>508.32</v>
      </c>
      <c r="E295" s="93">
        <f t="shared" si="18"/>
        <v>0</v>
      </c>
      <c r="F295" s="6">
        <v>12</v>
      </c>
    </row>
    <row r="296" spans="1:6" ht="15" customHeight="1" x14ac:dyDescent="0.2">
      <c r="A296" s="53">
        <v>70207</v>
      </c>
      <c r="B296" s="53" t="s">
        <v>414</v>
      </c>
      <c r="C296" s="91"/>
      <c r="D296" s="92">
        <f>Товары!C301</f>
        <v>124.15</v>
      </c>
      <c r="E296" s="93">
        <f t="shared" si="18"/>
        <v>0</v>
      </c>
      <c r="F296" s="6">
        <v>12</v>
      </c>
    </row>
    <row r="297" spans="1:6" ht="15" customHeight="1" x14ac:dyDescent="0.2">
      <c r="A297" s="53">
        <v>71214</v>
      </c>
      <c r="B297" s="53" t="s">
        <v>415</v>
      </c>
      <c r="C297" s="91"/>
      <c r="D297" s="92">
        <f>Товары!C302</f>
        <v>106.55</v>
      </c>
      <c r="E297" s="93">
        <f t="shared" si="18"/>
        <v>0</v>
      </c>
      <c r="F297" s="6">
        <v>12</v>
      </c>
    </row>
    <row r="298" spans="1:6" ht="15" customHeight="1" x14ac:dyDescent="0.2">
      <c r="A298" s="53">
        <v>71234</v>
      </c>
      <c r="B298" s="53" t="s">
        <v>416</v>
      </c>
      <c r="C298" s="91"/>
      <c r="D298" s="92">
        <f>Товары!C303</f>
        <v>147.62</v>
      </c>
      <c r="E298" s="93">
        <f t="shared" si="18"/>
        <v>0</v>
      </c>
      <c r="F298" s="6">
        <v>12</v>
      </c>
    </row>
    <row r="299" spans="1:6" ht="15" customHeight="1" x14ac:dyDescent="0.2">
      <c r="A299" s="53">
        <v>70293</v>
      </c>
      <c r="B299" s="53" t="s">
        <v>417</v>
      </c>
      <c r="C299" s="91"/>
      <c r="D299" s="92">
        <f>Товары!C304</f>
        <v>683.29</v>
      </c>
      <c r="E299" s="93">
        <f t="shared" si="18"/>
        <v>0</v>
      </c>
      <c r="F299" s="6">
        <v>12</v>
      </c>
    </row>
    <row r="300" spans="1:6" ht="15" customHeight="1" x14ac:dyDescent="0.2">
      <c r="A300" s="53">
        <v>70211</v>
      </c>
      <c r="B300" s="53" t="s">
        <v>418</v>
      </c>
      <c r="C300" s="91"/>
      <c r="D300" s="92">
        <f>Товары!C305</f>
        <v>633.42999999999995</v>
      </c>
      <c r="E300" s="93">
        <f t="shared" si="18"/>
        <v>0</v>
      </c>
      <c r="F300" s="6">
        <v>12</v>
      </c>
    </row>
    <row r="301" spans="1:6" ht="15" customHeight="1" x14ac:dyDescent="0.2">
      <c r="A301" s="37"/>
      <c r="B301" s="38" t="s">
        <v>24</v>
      </c>
      <c r="C301" s="87" t="s">
        <v>1153</v>
      </c>
      <c r="D301" s="88" t="s">
        <v>1414</v>
      </c>
      <c r="E301" s="89"/>
      <c r="F301" s="90"/>
    </row>
    <row r="302" spans="1:6" ht="15" customHeight="1" x14ac:dyDescent="0.2">
      <c r="A302" s="47">
        <v>10221</v>
      </c>
      <c r="B302" s="44" t="s">
        <v>419</v>
      </c>
      <c r="C302" s="91"/>
      <c r="D302" s="92">
        <f>Товары!C307</f>
        <v>5.88</v>
      </c>
      <c r="E302" s="93">
        <f t="shared" ref="E302:E346" si="19">C302*D302</f>
        <v>0</v>
      </c>
      <c r="F302" s="6">
        <v>10</v>
      </c>
    </row>
    <row r="303" spans="1:6" ht="15" customHeight="1" x14ac:dyDescent="0.2">
      <c r="A303" s="47">
        <v>10211</v>
      </c>
      <c r="B303" s="44" t="s">
        <v>420</v>
      </c>
      <c r="C303" s="91"/>
      <c r="D303" s="92">
        <f>Товары!C308</f>
        <v>15.64</v>
      </c>
      <c r="E303" s="93">
        <f t="shared" si="19"/>
        <v>0</v>
      </c>
      <c r="F303" s="6">
        <v>10</v>
      </c>
    </row>
    <row r="304" spans="1:6" ht="15" customHeight="1" x14ac:dyDescent="0.2">
      <c r="A304" s="47">
        <v>10222</v>
      </c>
      <c r="B304" s="44" t="s">
        <v>421</v>
      </c>
      <c r="C304" s="91"/>
      <c r="D304" s="92">
        <f>Товары!C309</f>
        <v>5.88</v>
      </c>
      <c r="E304" s="93">
        <f t="shared" si="19"/>
        <v>0</v>
      </c>
      <c r="F304" s="6">
        <v>10</v>
      </c>
    </row>
    <row r="305" spans="1:6" ht="15" customHeight="1" x14ac:dyDescent="0.2">
      <c r="A305" s="47">
        <v>10321</v>
      </c>
      <c r="B305" s="44" t="s">
        <v>422</v>
      </c>
      <c r="C305" s="91"/>
      <c r="D305" s="92">
        <f>Товары!C310</f>
        <v>2.94</v>
      </c>
      <c r="E305" s="93">
        <f t="shared" si="19"/>
        <v>0</v>
      </c>
      <c r="F305" s="6">
        <v>12</v>
      </c>
    </row>
    <row r="306" spans="1:6" ht="15" customHeight="1" x14ac:dyDescent="0.2">
      <c r="A306" s="47">
        <v>10327</v>
      </c>
      <c r="B306" s="44" t="s">
        <v>423</v>
      </c>
      <c r="C306" s="91"/>
      <c r="D306" s="92">
        <f>Товары!C311</f>
        <v>2.94</v>
      </c>
      <c r="E306" s="93">
        <f t="shared" si="19"/>
        <v>0</v>
      </c>
      <c r="F306" s="6">
        <v>12</v>
      </c>
    </row>
    <row r="307" spans="1:6" ht="15" customHeight="1" x14ac:dyDescent="0.2">
      <c r="A307" s="47">
        <v>10326</v>
      </c>
      <c r="B307" s="44" t="s">
        <v>424</v>
      </c>
      <c r="C307" s="91"/>
      <c r="D307" s="92">
        <f>Товары!C312</f>
        <v>2.94</v>
      </c>
      <c r="E307" s="93">
        <f t="shared" si="19"/>
        <v>0</v>
      </c>
      <c r="F307" s="6">
        <v>12</v>
      </c>
    </row>
    <row r="308" spans="1:6" ht="15" customHeight="1" x14ac:dyDescent="0.2">
      <c r="A308" s="47">
        <v>10311</v>
      </c>
      <c r="B308" s="44" t="s">
        <v>425</v>
      </c>
      <c r="C308" s="91"/>
      <c r="D308" s="92">
        <f>Товары!C313</f>
        <v>11.73</v>
      </c>
      <c r="E308" s="93">
        <f t="shared" si="19"/>
        <v>0</v>
      </c>
      <c r="F308" s="6">
        <v>12</v>
      </c>
    </row>
    <row r="309" spans="1:6" ht="15" customHeight="1" x14ac:dyDescent="0.2">
      <c r="A309" s="47">
        <v>10322</v>
      </c>
      <c r="B309" s="44" t="s">
        <v>426</v>
      </c>
      <c r="C309" s="91"/>
      <c r="D309" s="92">
        <f>Товары!C314</f>
        <v>2.94</v>
      </c>
      <c r="E309" s="93">
        <f t="shared" si="19"/>
        <v>0</v>
      </c>
      <c r="F309" s="6">
        <v>12</v>
      </c>
    </row>
    <row r="310" spans="1:6" ht="15" customHeight="1" x14ac:dyDescent="0.2">
      <c r="A310" s="47">
        <v>10324</v>
      </c>
      <c r="B310" s="44" t="s">
        <v>427</v>
      </c>
      <c r="C310" s="91"/>
      <c r="D310" s="92">
        <f>Товары!C315</f>
        <v>2.94</v>
      </c>
      <c r="E310" s="93">
        <f t="shared" si="19"/>
        <v>0</v>
      </c>
      <c r="F310" s="6">
        <v>12</v>
      </c>
    </row>
    <row r="311" spans="1:6" ht="15" customHeight="1" x14ac:dyDescent="0.2">
      <c r="A311" s="47">
        <v>12001</v>
      </c>
      <c r="B311" s="44" t="s">
        <v>428</v>
      </c>
      <c r="C311" s="91"/>
      <c r="D311" s="92">
        <f>Товары!C316</f>
        <v>97.76</v>
      </c>
      <c r="E311" s="93">
        <f t="shared" si="19"/>
        <v>0</v>
      </c>
      <c r="F311" s="6">
        <v>12</v>
      </c>
    </row>
    <row r="312" spans="1:6" ht="15" customHeight="1" x14ac:dyDescent="0.2">
      <c r="A312" s="47">
        <v>12005</v>
      </c>
      <c r="B312" s="44" t="s">
        <v>429</v>
      </c>
      <c r="C312" s="91"/>
      <c r="D312" s="92">
        <f>Товары!C317</f>
        <v>120.24</v>
      </c>
      <c r="E312" s="93">
        <f t="shared" si="19"/>
        <v>0</v>
      </c>
      <c r="F312" s="6">
        <v>12</v>
      </c>
    </row>
    <row r="313" spans="1:6" ht="15" customHeight="1" x14ac:dyDescent="0.2">
      <c r="A313" s="47">
        <v>12025</v>
      </c>
      <c r="B313" s="44" t="s">
        <v>430</v>
      </c>
      <c r="C313" s="91"/>
      <c r="D313" s="92">
        <f>Товары!C318</f>
        <v>142.72</v>
      </c>
      <c r="E313" s="93">
        <f>C313*D313</f>
        <v>0</v>
      </c>
      <c r="F313" s="6">
        <v>12</v>
      </c>
    </row>
    <row r="314" spans="1:6" ht="15" customHeight="1" x14ac:dyDescent="0.2">
      <c r="A314" s="47">
        <v>12021</v>
      </c>
      <c r="B314" s="44" t="s">
        <v>431</v>
      </c>
      <c r="C314" s="91"/>
      <c r="D314" s="92">
        <f>Товары!C319</f>
        <v>127.08</v>
      </c>
      <c r="E314" s="93">
        <f t="shared" si="19"/>
        <v>0</v>
      </c>
      <c r="F314" s="6">
        <v>12</v>
      </c>
    </row>
    <row r="315" spans="1:6" ht="15" customHeight="1" x14ac:dyDescent="0.2">
      <c r="A315" s="47">
        <v>12003</v>
      </c>
      <c r="B315" s="44" t="s">
        <v>432</v>
      </c>
      <c r="C315" s="91"/>
      <c r="D315" s="92">
        <f>Товары!C320</f>
        <v>120.24</v>
      </c>
      <c r="E315" s="93">
        <f t="shared" si="19"/>
        <v>0</v>
      </c>
      <c r="F315" s="6">
        <v>12</v>
      </c>
    </row>
    <row r="316" spans="1:6" ht="15" customHeight="1" x14ac:dyDescent="0.2">
      <c r="A316" s="47">
        <v>12026</v>
      </c>
      <c r="B316" s="44" t="s">
        <v>433</v>
      </c>
      <c r="C316" s="91"/>
      <c r="D316" s="92">
        <f>Товары!C321</f>
        <v>189.64</v>
      </c>
      <c r="E316" s="93">
        <f t="shared" si="19"/>
        <v>0</v>
      </c>
      <c r="F316" s="6">
        <v>12</v>
      </c>
    </row>
    <row r="317" spans="1:6" ht="15" customHeight="1" x14ac:dyDescent="0.2">
      <c r="A317" s="47">
        <v>12023</v>
      </c>
      <c r="B317" s="44" t="s">
        <v>434</v>
      </c>
      <c r="C317" s="91"/>
      <c r="D317" s="92">
        <f>Товары!C322</f>
        <v>155.43</v>
      </c>
      <c r="E317" s="93">
        <f t="shared" si="19"/>
        <v>0</v>
      </c>
      <c r="F317" s="6">
        <v>12</v>
      </c>
    </row>
    <row r="318" spans="1:6" ht="15" customHeight="1" x14ac:dyDescent="0.2">
      <c r="A318" s="47">
        <v>12091</v>
      </c>
      <c r="B318" s="44" t="s">
        <v>435</v>
      </c>
      <c r="C318" s="91"/>
      <c r="D318" s="92">
        <f>Товары!C323</f>
        <v>144.68</v>
      </c>
      <c r="E318" s="93">
        <f t="shared" si="19"/>
        <v>0</v>
      </c>
      <c r="F318" s="6">
        <v>12</v>
      </c>
    </row>
    <row r="319" spans="1:6" ht="15" customHeight="1" x14ac:dyDescent="0.2">
      <c r="A319" s="47">
        <v>22050</v>
      </c>
      <c r="B319" s="44" t="s">
        <v>436</v>
      </c>
      <c r="C319" s="91"/>
      <c r="D319" s="92">
        <f>Товары!C324</f>
        <v>111.45</v>
      </c>
      <c r="E319" s="93">
        <f t="shared" si="19"/>
        <v>0</v>
      </c>
      <c r="F319" s="6">
        <v>12</v>
      </c>
    </row>
    <row r="320" spans="1:6" ht="15" customHeight="1" x14ac:dyDescent="0.2">
      <c r="A320" s="47">
        <v>10010</v>
      </c>
      <c r="B320" s="44" t="s">
        <v>437</v>
      </c>
      <c r="C320" s="91"/>
      <c r="D320" s="92">
        <f>Товары!C325</f>
        <v>56.37</v>
      </c>
      <c r="E320" s="93">
        <f t="shared" si="19"/>
        <v>0</v>
      </c>
      <c r="F320" s="6">
        <v>12</v>
      </c>
    </row>
    <row r="321" spans="1:6" ht="15" customHeight="1" x14ac:dyDescent="0.2">
      <c r="A321" s="47">
        <v>22032</v>
      </c>
      <c r="B321" s="44" t="s">
        <v>438</v>
      </c>
      <c r="C321" s="91"/>
      <c r="D321" s="92">
        <f>Товары!C326</f>
        <v>65.5</v>
      </c>
      <c r="E321" s="93">
        <f t="shared" si="19"/>
        <v>0</v>
      </c>
      <c r="F321" s="6">
        <v>12</v>
      </c>
    </row>
    <row r="322" spans="1:6" ht="15" customHeight="1" x14ac:dyDescent="0.2">
      <c r="A322" s="47">
        <v>22012</v>
      </c>
      <c r="B322" s="44" t="s">
        <v>439</v>
      </c>
      <c r="C322" s="91"/>
      <c r="D322" s="92">
        <f>Товары!C327</f>
        <v>65.5</v>
      </c>
      <c r="E322" s="93">
        <f t="shared" si="19"/>
        <v>0</v>
      </c>
      <c r="F322" s="6">
        <v>40</v>
      </c>
    </row>
    <row r="323" spans="1:6" ht="15" customHeight="1" x14ac:dyDescent="0.2">
      <c r="A323" s="47">
        <v>22033</v>
      </c>
      <c r="B323" s="44" t="s">
        <v>440</v>
      </c>
      <c r="C323" s="91"/>
      <c r="D323" s="92">
        <f>Товары!C328</f>
        <v>92.88</v>
      </c>
      <c r="E323" s="93">
        <f t="shared" si="19"/>
        <v>0</v>
      </c>
      <c r="F323" s="6">
        <v>20</v>
      </c>
    </row>
    <row r="324" spans="1:6" ht="15" customHeight="1" x14ac:dyDescent="0.2">
      <c r="A324" s="47">
        <v>22013</v>
      </c>
      <c r="B324" s="44" t="s">
        <v>441</v>
      </c>
      <c r="C324" s="91"/>
      <c r="D324" s="92">
        <f>Товары!C329</f>
        <v>92.88</v>
      </c>
      <c r="E324" s="93">
        <f t="shared" si="19"/>
        <v>0</v>
      </c>
      <c r="F324" s="6">
        <v>25</v>
      </c>
    </row>
    <row r="325" spans="1:6" ht="15" customHeight="1" x14ac:dyDescent="0.2">
      <c r="A325" s="47">
        <v>22039</v>
      </c>
      <c r="B325" s="44" t="s">
        <v>442</v>
      </c>
      <c r="C325" s="91"/>
      <c r="D325" s="92">
        <f>Товары!C330</f>
        <v>130.99</v>
      </c>
      <c r="E325" s="93">
        <f t="shared" si="19"/>
        <v>0</v>
      </c>
      <c r="F325" s="6">
        <v>15</v>
      </c>
    </row>
    <row r="326" spans="1:6" ht="15" customHeight="1" x14ac:dyDescent="0.2">
      <c r="A326" s="47">
        <v>22059</v>
      </c>
      <c r="B326" s="44" t="s">
        <v>443</v>
      </c>
      <c r="C326" s="91"/>
      <c r="D326" s="92">
        <f>Товары!C331</f>
        <v>173.03</v>
      </c>
      <c r="E326" s="93">
        <f t="shared" si="19"/>
        <v>0</v>
      </c>
      <c r="F326" s="6">
        <v>20</v>
      </c>
    </row>
    <row r="327" spans="1:6" ht="15" customHeight="1" x14ac:dyDescent="0.2">
      <c r="A327" s="47">
        <v>22069</v>
      </c>
      <c r="B327" s="44" t="s">
        <v>444</v>
      </c>
      <c r="C327" s="91"/>
      <c r="D327" s="92">
        <f>Товары!C332</f>
        <v>225.81</v>
      </c>
      <c r="E327" s="93">
        <f t="shared" si="19"/>
        <v>0</v>
      </c>
      <c r="F327" s="6">
        <v>25</v>
      </c>
    </row>
    <row r="328" spans="1:6" ht="15" customHeight="1" x14ac:dyDescent="0.2">
      <c r="A328" s="47">
        <v>12022</v>
      </c>
      <c r="B328" s="44" t="s">
        <v>445</v>
      </c>
      <c r="C328" s="91"/>
      <c r="D328" s="92">
        <f>Товары!C333</f>
        <v>95.8</v>
      </c>
      <c r="E328" s="93">
        <f t="shared" si="19"/>
        <v>0</v>
      </c>
      <c r="F328" s="6">
        <v>5</v>
      </c>
    </row>
    <row r="329" spans="1:6" ht="15" customHeight="1" x14ac:dyDescent="0.2">
      <c r="A329" s="47">
        <v>12002</v>
      </c>
      <c r="B329" s="44" t="s">
        <v>446</v>
      </c>
      <c r="C329" s="91"/>
      <c r="D329" s="92">
        <f>Товары!C334</f>
        <v>100.69</v>
      </c>
      <c r="E329" s="93">
        <f t="shared" si="19"/>
        <v>0</v>
      </c>
      <c r="F329" s="6">
        <v>5</v>
      </c>
    </row>
    <row r="330" spans="1:6" ht="15" customHeight="1" x14ac:dyDescent="0.2">
      <c r="A330" s="47">
        <v>12052</v>
      </c>
      <c r="B330" s="44" t="s">
        <v>447</v>
      </c>
      <c r="C330" s="91"/>
      <c r="D330" s="92">
        <f>Товары!C335</f>
        <v>111.45</v>
      </c>
      <c r="E330" s="93">
        <f t="shared" si="19"/>
        <v>0</v>
      </c>
      <c r="F330" s="6">
        <v>12</v>
      </c>
    </row>
    <row r="331" spans="1:6" ht="15" customHeight="1" x14ac:dyDescent="0.2">
      <c r="A331" s="47">
        <v>12028</v>
      </c>
      <c r="B331" s="44" t="s">
        <v>1510</v>
      </c>
      <c r="C331" s="91"/>
      <c r="D331" s="92">
        <f>Товары!C336</f>
        <v>117.3</v>
      </c>
      <c r="E331" s="93">
        <f t="shared" si="19"/>
        <v>0</v>
      </c>
      <c r="F331" s="6">
        <v>12</v>
      </c>
    </row>
    <row r="332" spans="1:6" ht="15" customHeight="1" x14ac:dyDescent="0.2">
      <c r="A332" s="47">
        <v>12058</v>
      </c>
      <c r="B332" s="44" t="s">
        <v>448</v>
      </c>
      <c r="C332" s="91"/>
      <c r="D332" s="92">
        <f>Товары!C337</f>
        <v>135.88</v>
      </c>
      <c r="E332" s="93">
        <f t="shared" si="19"/>
        <v>0</v>
      </c>
      <c r="F332" s="6">
        <v>12</v>
      </c>
    </row>
    <row r="333" spans="1:6" ht="15" customHeight="1" x14ac:dyDescent="0.2">
      <c r="A333" s="47">
        <v>12029</v>
      </c>
      <c r="B333" s="44" t="s">
        <v>1513</v>
      </c>
      <c r="C333" s="91"/>
      <c r="D333" s="92">
        <f>Товары!C338</f>
        <v>134.9</v>
      </c>
      <c r="E333" s="93">
        <f t="shared" ref="E333" si="20">C333*D333</f>
        <v>0</v>
      </c>
      <c r="F333" s="6">
        <v>12</v>
      </c>
    </row>
    <row r="334" spans="1:6" ht="15" customHeight="1" x14ac:dyDescent="0.2">
      <c r="A334" s="47">
        <v>12009</v>
      </c>
      <c r="B334" s="44" t="s">
        <v>449</v>
      </c>
      <c r="C334" s="91"/>
      <c r="D334" s="92">
        <f>Товары!C339</f>
        <v>139.78</v>
      </c>
      <c r="E334" s="93">
        <f t="shared" si="19"/>
        <v>0</v>
      </c>
      <c r="F334" s="6">
        <v>12</v>
      </c>
    </row>
    <row r="335" spans="1:6" ht="15" customHeight="1" x14ac:dyDescent="0.2">
      <c r="A335" s="47">
        <v>12008</v>
      </c>
      <c r="B335" s="44" t="s">
        <v>450</v>
      </c>
      <c r="C335" s="91"/>
      <c r="D335" s="92">
        <f>Товары!C340</f>
        <v>120.24</v>
      </c>
      <c r="E335" s="93">
        <f t="shared" ref="E335" si="21">C335*D335</f>
        <v>0</v>
      </c>
      <c r="F335" s="6">
        <v>12</v>
      </c>
    </row>
    <row r="336" spans="1:6" ht="15" customHeight="1" x14ac:dyDescent="0.2">
      <c r="A336" s="47">
        <v>12017</v>
      </c>
      <c r="B336" s="44" t="s">
        <v>451</v>
      </c>
      <c r="C336" s="91"/>
      <c r="D336" s="92">
        <f>Товары!C341</f>
        <v>127.08</v>
      </c>
      <c r="E336" s="93">
        <f t="shared" si="19"/>
        <v>0</v>
      </c>
      <c r="F336" s="6">
        <v>12</v>
      </c>
    </row>
    <row r="337" spans="1:6" ht="15" customHeight="1" x14ac:dyDescent="0.2">
      <c r="A337" s="47">
        <v>12082</v>
      </c>
      <c r="B337" s="44" t="s">
        <v>452</v>
      </c>
      <c r="C337" s="91"/>
      <c r="D337" s="92">
        <f>Товары!C342</f>
        <v>165.2</v>
      </c>
      <c r="E337" s="93">
        <f t="shared" si="19"/>
        <v>0</v>
      </c>
      <c r="F337" s="6">
        <v>12</v>
      </c>
    </row>
    <row r="338" spans="1:6" ht="15" customHeight="1" x14ac:dyDescent="0.2">
      <c r="A338" s="47">
        <v>12037</v>
      </c>
      <c r="B338" s="44" t="s">
        <v>453</v>
      </c>
      <c r="C338" s="91"/>
      <c r="D338" s="92">
        <f>Товары!C343</f>
        <v>360.71</v>
      </c>
      <c r="E338" s="93">
        <f t="shared" si="19"/>
        <v>0</v>
      </c>
      <c r="F338" s="6">
        <v>12</v>
      </c>
    </row>
    <row r="339" spans="1:6" ht="15" customHeight="1" x14ac:dyDescent="0.2">
      <c r="A339" s="47">
        <v>12035</v>
      </c>
      <c r="B339" s="44" t="s">
        <v>454</v>
      </c>
      <c r="C339" s="91"/>
      <c r="D339" s="92">
        <f>Товары!C344</f>
        <v>337.25</v>
      </c>
      <c r="E339" s="93">
        <f t="shared" si="19"/>
        <v>0</v>
      </c>
      <c r="F339" s="6">
        <v>12</v>
      </c>
    </row>
    <row r="340" spans="1:6" ht="15" customHeight="1" x14ac:dyDescent="0.2">
      <c r="A340" s="47">
        <v>12036</v>
      </c>
      <c r="B340" s="44" t="s">
        <v>455</v>
      </c>
      <c r="C340" s="91"/>
      <c r="D340" s="92">
        <f>Товары!C345</f>
        <v>511.24</v>
      </c>
      <c r="E340" s="93">
        <f t="shared" si="19"/>
        <v>0</v>
      </c>
      <c r="F340" s="6">
        <v>12</v>
      </c>
    </row>
    <row r="341" spans="1:6" ht="15" customHeight="1" x14ac:dyDescent="0.2">
      <c r="A341" s="47">
        <v>12027</v>
      </c>
      <c r="B341" s="44" t="s">
        <v>456</v>
      </c>
      <c r="C341" s="91"/>
      <c r="D341" s="92">
        <f>Товары!C346</f>
        <v>124.15</v>
      </c>
      <c r="E341" s="93">
        <f t="shared" si="19"/>
        <v>0</v>
      </c>
      <c r="F341" s="6">
        <v>12</v>
      </c>
    </row>
    <row r="342" spans="1:6" ht="15" customHeight="1" x14ac:dyDescent="0.2">
      <c r="A342" s="47">
        <v>12007</v>
      </c>
      <c r="B342" s="44" t="s">
        <v>457</v>
      </c>
      <c r="C342" s="91"/>
      <c r="D342" s="92">
        <f>Товары!C347</f>
        <v>124.15</v>
      </c>
      <c r="E342" s="93">
        <f t="shared" si="19"/>
        <v>0</v>
      </c>
      <c r="F342" s="6">
        <v>12</v>
      </c>
    </row>
    <row r="343" spans="1:6" ht="15" customHeight="1" x14ac:dyDescent="0.2">
      <c r="A343" s="47">
        <v>12014</v>
      </c>
      <c r="B343" s="44" t="s">
        <v>458</v>
      </c>
      <c r="C343" s="91"/>
      <c r="D343" s="92">
        <f>Товары!C348</f>
        <v>108.51</v>
      </c>
      <c r="E343" s="93">
        <f t="shared" si="19"/>
        <v>0</v>
      </c>
      <c r="F343" s="6">
        <v>12</v>
      </c>
    </row>
    <row r="344" spans="1:6" ht="15" customHeight="1" x14ac:dyDescent="0.2">
      <c r="A344" s="47">
        <v>12034</v>
      </c>
      <c r="B344" s="44" t="s">
        <v>459</v>
      </c>
      <c r="C344" s="91"/>
      <c r="D344" s="92">
        <f>Товары!C349</f>
        <v>149.56</v>
      </c>
      <c r="E344" s="93">
        <f t="shared" si="19"/>
        <v>0</v>
      </c>
      <c r="F344" s="6">
        <v>12</v>
      </c>
    </row>
    <row r="345" spans="1:6" ht="15" customHeight="1" x14ac:dyDescent="0.2">
      <c r="A345" s="47">
        <v>12093</v>
      </c>
      <c r="B345" s="44" t="s">
        <v>460</v>
      </c>
      <c r="C345" s="91"/>
      <c r="D345" s="92">
        <f>Товары!C350</f>
        <v>683.29</v>
      </c>
      <c r="E345" s="93">
        <f t="shared" si="19"/>
        <v>0</v>
      </c>
      <c r="F345" s="6">
        <v>12</v>
      </c>
    </row>
    <row r="346" spans="1:6" ht="15" customHeight="1" x14ac:dyDescent="0.2">
      <c r="A346" s="47">
        <v>12011</v>
      </c>
      <c r="B346" s="44" t="s">
        <v>461</v>
      </c>
      <c r="C346" s="91"/>
      <c r="D346" s="92">
        <f>Товары!C351</f>
        <v>633.42999999999995</v>
      </c>
      <c r="E346" s="93">
        <f t="shared" si="19"/>
        <v>0</v>
      </c>
      <c r="F346" s="6">
        <v>12</v>
      </c>
    </row>
    <row r="347" spans="1:6" ht="15" customHeight="1" x14ac:dyDescent="0.2">
      <c r="A347" s="37"/>
      <c r="B347" s="38" t="s">
        <v>25</v>
      </c>
      <c r="C347" s="87" t="s">
        <v>1153</v>
      </c>
      <c r="D347" s="88" t="s">
        <v>1414</v>
      </c>
      <c r="E347" s="89"/>
      <c r="F347" s="90"/>
    </row>
    <row r="348" spans="1:6" ht="15" customHeight="1" x14ac:dyDescent="0.2">
      <c r="A348" s="47">
        <v>10328</v>
      </c>
      <c r="B348" s="44" t="s">
        <v>462</v>
      </c>
      <c r="C348" s="91"/>
      <c r="D348" s="92">
        <f>Товары!C353</f>
        <v>2.94</v>
      </c>
      <c r="E348" s="93">
        <f t="shared" ref="E348:E384" si="22">C348*D348</f>
        <v>0</v>
      </c>
      <c r="F348" s="6">
        <v>12</v>
      </c>
    </row>
    <row r="349" spans="1:6" ht="15" customHeight="1" x14ac:dyDescent="0.2">
      <c r="A349" s="47">
        <v>10228</v>
      </c>
      <c r="B349" s="44" t="s">
        <v>463</v>
      </c>
      <c r="C349" s="91"/>
      <c r="D349" s="92">
        <f>Товары!C354</f>
        <v>5.88</v>
      </c>
      <c r="E349" s="93">
        <f t="shared" si="22"/>
        <v>0</v>
      </c>
      <c r="F349" s="6">
        <v>12</v>
      </c>
    </row>
    <row r="350" spans="1:6" ht="15" customHeight="1" x14ac:dyDescent="0.2">
      <c r="A350" s="47">
        <v>25001</v>
      </c>
      <c r="B350" s="44" t="s">
        <v>464</v>
      </c>
      <c r="C350" s="91"/>
      <c r="D350" s="92">
        <f>Товары!C355</f>
        <v>97.76</v>
      </c>
      <c r="E350" s="93">
        <f t="shared" si="22"/>
        <v>0</v>
      </c>
      <c r="F350" s="6">
        <v>12</v>
      </c>
    </row>
    <row r="351" spans="1:6" ht="15" customHeight="1" x14ac:dyDescent="0.2">
      <c r="A351" s="47">
        <v>25005</v>
      </c>
      <c r="B351" s="44" t="s">
        <v>465</v>
      </c>
      <c r="C351" s="91"/>
      <c r="D351" s="92">
        <f>Товары!C356</f>
        <v>120.24</v>
      </c>
      <c r="E351" s="93">
        <f t="shared" si="22"/>
        <v>0</v>
      </c>
      <c r="F351" s="6">
        <v>12</v>
      </c>
    </row>
    <row r="352" spans="1:6" ht="15" customHeight="1" x14ac:dyDescent="0.2">
      <c r="A352" s="47">
        <v>25025</v>
      </c>
      <c r="B352" s="44" t="s">
        <v>466</v>
      </c>
      <c r="C352" s="91"/>
      <c r="D352" s="92">
        <f>Товары!C357</f>
        <v>142.72</v>
      </c>
      <c r="E352" s="93">
        <f t="shared" si="22"/>
        <v>0</v>
      </c>
      <c r="F352" s="6">
        <v>12</v>
      </c>
    </row>
    <row r="353" spans="1:6" ht="15" customHeight="1" x14ac:dyDescent="0.2">
      <c r="A353" s="47">
        <v>25021</v>
      </c>
      <c r="B353" s="44" t="s">
        <v>467</v>
      </c>
      <c r="C353" s="91"/>
      <c r="D353" s="92">
        <f>Товары!C358</f>
        <v>127.08</v>
      </c>
      <c r="E353" s="93">
        <f t="shared" si="22"/>
        <v>0</v>
      </c>
      <c r="F353" s="6">
        <v>12</v>
      </c>
    </row>
    <row r="354" spans="1:6" ht="15" customHeight="1" x14ac:dyDescent="0.2">
      <c r="A354" s="47">
        <v>25003</v>
      </c>
      <c r="B354" s="44" t="s">
        <v>468</v>
      </c>
      <c r="C354" s="91"/>
      <c r="D354" s="92">
        <f>Товары!C359</f>
        <v>120.24</v>
      </c>
      <c r="E354" s="93">
        <f t="shared" si="22"/>
        <v>0</v>
      </c>
      <c r="F354" s="6">
        <v>12</v>
      </c>
    </row>
    <row r="355" spans="1:6" ht="15" customHeight="1" x14ac:dyDescent="0.2">
      <c r="A355" s="47">
        <v>25026</v>
      </c>
      <c r="B355" s="44" t="s">
        <v>469</v>
      </c>
      <c r="C355" s="91"/>
      <c r="D355" s="92">
        <f>Товары!C360</f>
        <v>189.64</v>
      </c>
      <c r="E355" s="93">
        <f t="shared" si="22"/>
        <v>0</v>
      </c>
      <c r="F355" s="6">
        <v>12</v>
      </c>
    </row>
    <row r="356" spans="1:6" ht="15" customHeight="1" x14ac:dyDescent="0.2">
      <c r="A356" s="47">
        <v>32026</v>
      </c>
      <c r="B356" s="44" t="s">
        <v>1509</v>
      </c>
      <c r="C356" s="91"/>
      <c r="D356" s="92">
        <f>Товары!C361</f>
        <v>186.7</v>
      </c>
      <c r="E356" s="93">
        <f t="shared" si="22"/>
        <v>0</v>
      </c>
      <c r="F356" s="6">
        <v>12</v>
      </c>
    </row>
    <row r="357" spans="1:6" ht="15" customHeight="1" x14ac:dyDescent="0.2">
      <c r="A357" s="47">
        <v>25023</v>
      </c>
      <c r="B357" s="44" t="s">
        <v>470</v>
      </c>
      <c r="C357" s="91"/>
      <c r="D357" s="92">
        <f>Товары!C362</f>
        <v>155.43</v>
      </c>
      <c r="E357" s="93">
        <f t="shared" si="22"/>
        <v>0</v>
      </c>
      <c r="F357" s="6">
        <v>12</v>
      </c>
    </row>
    <row r="358" spans="1:6" ht="15" customHeight="1" x14ac:dyDescent="0.2">
      <c r="A358" s="47">
        <v>25091</v>
      </c>
      <c r="B358" s="44" t="s">
        <v>471</v>
      </c>
      <c r="C358" s="91"/>
      <c r="D358" s="92">
        <f>Товары!C363</f>
        <v>144.68</v>
      </c>
      <c r="E358" s="93">
        <f t="shared" si="22"/>
        <v>0</v>
      </c>
      <c r="F358" s="6">
        <v>12</v>
      </c>
    </row>
    <row r="359" spans="1:6" ht="15" customHeight="1" x14ac:dyDescent="0.2">
      <c r="A359" s="47">
        <v>25050</v>
      </c>
      <c r="B359" s="44" t="s">
        <v>472</v>
      </c>
      <c r="C359" s="91"/>
      <c r="D359" s="92">
        <f>Товары!C364</f>
        <v>111.45</v>
      </c>
      <c r="E359" s="93">
        <f t="shared" si="22"/>
        <v>0</v>
      </c>
      <c r="F359" s="6">
        <v>10</v>
      </c>
    </row>
    <row r="360" spans="1:6" ht="15" customHeight="1" x14ac:dyDescent="0.2">
      <c r="A360" s="47">
        <v>10060</v>
      </c>
      <c r="B360" s="44" t="s">
        <v>473</v>
      </c>
      <c r="C360" s="91"/>
      <c r="D360" s="92">
        <f>Товары!C365</f>
        <v>56.37</v>
      </c>
      <c r="E360" s="93">
        <f t="shared" si="22"/>
        <v>0</v>
      </c>
      <c r="F360" s="6">
        <v>10</v>
      </c>
    </row>
    <row r="361" spans="1:6" ht="15" customHeight="1" x14ac:dyDescent="0.2">
      <c r="A361" s="47">
        <v>32032</v>
      </c>
      <c r="B361" s="44" t="s">
        <v>474</v>
      </c>
      <c r="C361" s="91"/>
      <c r="D361" s="92">
        <f>Товары!C366</f>
        <v>65.5</v>
      </c>
      <c r="E361" s="93">
        <f t="shared" si="22"/>
        <v>0</v>
      </c>
      <c r="F361" s="6">
        <v>12</v>
      </c>
    </row>
    <row r="362" spans="1:6" ht="15" customHeight="1" x14ac:dyDescent="0.2">
      <c r="A362" s="47">
        <v>32012</v>
      </c>
      <c r="B362" s="44" t="s">
        <v>475</v>
      </c>
      <c r="C362" s="91"/>
      <c r="D362" s="92">
        <f>Товары!C367</f>
        <v>65.5</v>
      </c>
      <c r="E362" s="93">
        <f t="shared" si="22"/>
        <v>0</v>
      </c>
      <c r="F362" s="6">
        <v>40</v>
      </c>
    </row>
    <row r="363" spans="1:6" ht="15" customHeight="1" x14ac:dyDescent="0.2">
      <c r="A363" s="47">
        <v>32033</v>
      </c>
      <c r="B363" s="44" t="s">
        <v>476</v>
      </c>
      <c r="C363" s="91"/>
      <c r="D363" s="92">
        <f>Товары!C368</f>
        <v>92.88</v>
      </c>
      <c r="E363" s="93">
        <f t="shared" si="22"/>
        <v>0</v>
      </c>
      <c r="F363" s="6">
        <v>20</v>
      </c>
    </row>
    <row r="364" spans="1:6" ht="15" customHeight="1" x14ac:dyDescent="0.2">
      <c r="A364" s="47">
        <v>32013</v>
      </c>
      <c r="B364" s="44" t="s">
        <v>477</v>
      </c>
      <c r="C364" s="91"/>
      <c r="D364" s="92">
        <f>Товары!C369</f>
        <v>92.88</v>
      </c>
      <c r="E364" s="93">
        <f t="shared" si="22"/>
        <v>0</v>
      </c>
      <c r="F364" s="6">
        <v>25</v>
      </c>
    </row>
    <row r="365" spans="1:6" ht="15" customHeight="1" x14ac:dyDescent="0.2">
      <c r="A365" s="47">
        <v>32039</v>
      </c>
      <c r="B365" s="44" t="s">
        <v>478</v>
      </c>
      <c r="C365" s="91"/>
      <c r="D365" s="92">
        <f>Товары!C370</f>
        <v>130.99</v>
      </c>
      <c r="E365" s="93">
        <f t="shared" si="22"/>
        <v>0</v>
      </c>
      <c r="F365" s="6">
        <v>15</v>
      </c>
    </row>
    <row r="366" spans="1:6" ht="15" customHeight="1" x14ac:dyDescent="0.2">
      <c r="A366" s="47">
        <v>32059</v>
      </c>
      <c r="B366" s="44" t="s">
        <v>479</v>
      </c>
      <c r="C366" s="91"/>
      <c r="D366" s="92">
        <f>Товары!C371</f>
        <v>173.03</v>
      </c>
      <c r="E366" s="93">
        <f t="shared" si="22"/>
        <v>0</v>
      </c>
      <c r="F366" s="6">
        <v>20</v>
      </c>
    </row>
    <row r="367" spans="1:6" ht="15" customHeight="1" x14ac:dyDescent="0.2">
      <c r="A367" s="47">
        <v>32069</v>
      </c>
      <c r="B367" s="44" t="s">
        <v>480</v>
      </c>
      <c r="C367" s="91"/>
      <c r="D367" s="92">
        <f>Товары!C372</f>
        <v>225.81</v>
      </c>
      <c r="E367" s="93">
        <f t="shared" si="22"/>
        <v>0</v>
      </c>
      <c r="F367" s="6">
        <v>25</v>
      </c>
    </row>
    <row r="368" spans="1:6" ht="15" customHeight="1" x14ac:dyDescent="0.2">
      <c r="A368" s="47">
        <v>25022</v>
      </c>
      <c r="B368" s="44" t="s">
        <v>481</v>
      </c>
      <c r="C368" s="91"/>
      <c r="D368" s="92">
        <f>Товары!C373</f>
        <v>95.8</v>
      </c>
      <c r="E368" s="93">
        <f t="shared" si="22"/>
        <v>0</v>
      </c>
      <c r="F368" s="6">
        <v>5</v>
      </c>
    </row>
    <row r="369" spans="1:6" ht="15" customHeight="1" x14ac:dyDescent="0.2">
      <c r="A369" s="47">
        <v>25002</v>
      </c>
      <c r="B369" s="44" t="s">
        <v>482</v>
      </c>
      <c r="C369" s="91"/>
      <c r="D369" s="92">
        <f>Товары!C374</f>
        <v>100.69</v>
      </c>
      <c r="E369" s="93">
        <f t="shared" si="22"/>
        <v>0</v>
      </c>
      <c r="F369" s="6">
        <v>5</v>
      </c>
    </row>
    <row r="370" spans="1:6" ht="15" customHeight="1" x14ac:dyDescent="0.2">
      <c r="A370" s="47">
        <v>25028</v>
      </c>
      <c r="B370" s="44" t="s">
        <v>483</v>
      </c>
      <c r="C370" s="91"/>
      <c r="D370" s="92">
        <f>Товары!C375</f>
        <v>117.3</v>
      </c>
      <c r="E370" s="93">
        <f t="shared" si="22"/>
        <v>0</v>
      </c>
      <c r="F370" s="6">
        <v>12</v>
      </c>
    </row>
    <row r="371" spans="1:6" ht="15" customHeight="1" x14ac:dyDescent="0.2">
      <c r="A371" s="47">
        <v>25029</v>
      </c>
      <c r="B371" s="44" t="s">
        <v>484</v>
      </c>
      <c r="C371" s="91"/>
      <c r="D371" s="92">
        <f>Товары!C376</f>
        <v>134.9</v>
      </c>
      <c r="E371" s="93">
        <f t="shared" si="22"/>
        <v>0</v>
      </c>
      <c r="F371" s="6">
        <v>12</v>
      </c>
    </row>
    <row r="372" spans="1:6" ht="15" customHeight="1" x14ac:dyDescent="0.2">
      <c r="A372" s="47">
        <v>25009</v>
      </c>
      <c r="B372" s="44" t="s">
        <v>485</v>
      </c>
      <c r="C372" s="91"/>
      <c r="D372" s="92">
        <f>Товары!C377</f>
        <v>139.78</v>
      </c>
      <c r="E372" s="93">
        <f t="shared" si="22"/>
        <v>0</v>
      </c>
      <c r="F372" s="6">
        <v>12</v>
      </c>
    </row>
    <row r="373" spans="1:6" ht="15" customHeight="1" x14ac:dyDescent="0.2">
      <c r="A373" s="47">
        <v>25008</v>
      </c>
      <c r="B373" s="44" t="s">
        <v>486</v>
      </c>
      <c r="C373" s="91"/>
      <c r="D373" s="92">
        <f>Товары!C378</f>
        <v>120.24</v>
      </c>
      <c r="E373" s="93">
        <f t="shared" si="22"/>
        <v>0</v>
      </c>
      <c r="F373" s="6">
        <v>12</v>
      </c>
    </row>
    <row r="374" spans="1:6" ht="15" customHeight="1" x14ac:dyDescent="0.2">
      <c r="A374" s="47">
        <v>25017</v>
      </c>
      <c r="B374" s="44" t="s">
        <v>487</v>
      </c>
      <c r="C374" s="91"/>
      <c r="D374" s="92">
        <f>Товары!C379</f>
        <v>127.08</v>
      </c>
      <c r="E374" s="93">
        <f t="shared" si="22"/>
        <v>0</v>
      </c>
      <c r="F374" s="6">
        <v>12</v>
      </c>
    </row>
    <row r="375" spans="1:6" ht="15" customHeight="1" x14ac:dyDescent="0.2">
      <c r="A375" s="47">
        <v>25082</v>
      </c>
      <c r="B375" s="44" t="s">
        <v>488</v>
      </c>
      <c r="C375" s="91"/>
      <c r="D375" s="92">
        <f>Товары!C380</f>
        <v>165.2</v>
      </c>
      <c r="E375" s="93">
        <f t="shared" si="22"/>
        <v>0</v>
      </c>
      <c r="F375" s="6">
        <v>12</v>
      </c>
    </row>
    <row r="376" spans="1:6" ht="15" customHeight="1" x14ac:dyDescent="0.2">
      <c r="A376" s="47">
        <v>25035</v>
      </c>
      <c r="B376" s="44" t="s">
        <v>489</v>
      </c>
      <c r="C376" s="91"/>
      <c r="D376" s="92">
        <f>Товары!C381</f>
        <v>337.25</v>
      </c>
      <c r="E376" s="93">
        <f t="shared" si="22"/>
        <v>0</v>
      </c>
      <c r="F376" s="6">
        <v>12</v>
      </c>
    </row>
    <row r="377" spans="1:6" ht="15" customHeight="1" x14ac:dyDescent="0.2">
      <c r="A377" s="47">
        <v>25037</v>
      </c>
      <c r="B377" s="44" t="s">
        <v>490</v>
      </c>
      <c r="C377" s="91"/>
      <c r="D377" s="92">
        <f>Товары!C382</f>
        <v>360.71</v>
      </c>
      <c r="E377" s="93">
        <f t="shared" si="22"/>
        <v>0</v>
      </c>
      <c r="F377" s="6">
        <v>12</v>
      </c>
    </row>
    <row r="378" spans="1:6" ht="15" customHeight="1" x14ac:dyDescent="0.2">
      <c r="A378" s="47">
        <v>25036</v>
      </c>
      <c r="B378" s="44" t="s">
        <v>491</v>
      </c>
      <c r="C378" s="91"/>
      <c r="D378" s="92">
        <f>Товары!C383</f>
        <v>511.24</v>
      </c>
      <c r="E378" s="93">
        <f t="shared" si="22"/>
        <v>0</v>
      </c>
      <c r="F378" s="6">
        <v>12</v>
      </c>
    </row>
    <row r="379" spans="1:6" ht="15" customHeight="1" x14ac:dyDescent="0.2">
      <c r="A379" s="47">
        <v>25027</v>
      </c>
      <c r="B379" s="44" t="s">
        <v>492</v>
      </c>
      <c r="C379" s="91"/>
      <c r="D379" s="92">
        <f>Товары!C384</f>
        <v>124.15</v>
      </c>
      <c r="E379" s="93">
        <f t="shared" si="22"/>
        <v>0</v>
      </c>
      <c r="F379" s="6">
        <v>12</v>
      </c>
    </row>
    <row r="380" spans="1:6" ht="15" customHeight="1" x14ac:dyDescent="0.2">
      <c r="A380" s="47">
        <v>25007</v>
      </c>
      <c r="B380" s="44" t="s">
        <v>493</v>
      </c>
      <c r="C380" s="91"/>
      <c r="D380" s="92">
        <f>Товары!C385</f>
        <v>124.15</v>
      </c>
      <c r="E380" s="93">
        <f t="shared" si="22"/>
        <v>0</v>
      </c>
      <c r="F380" s="6">
        <v>12</v>
      </c>
    </row>
    <row r="381" spans="1:6" ht="15" customHeight="1" x14ac:dyDescent="0.2">
      <c r="A381" s="47">
        <v>25014</v>
      </c>
      <c r="B381" s="44" t="s">
        <v>494</v>
      </c>
      <c r="C381" s="91"/>
      <c r="D381" s="92">
        <f>Товары!C386</f>
        <v>108.51</v>
      </c>
      <c r="E381" s="93">
        <f t="shared" si="22"/>
        <v>0</v>
      </c>
      <c r="F381" s="6">
        <v>12</v>
      </c>
    </row>
    <row r="382" spans="1:6" ht="15" customHeight="1" x14ac:dyDescent="0.2">
      <c r="A382" s="47">
        <v>25034</v>
      </c>
      <c r="B382" s="44" t="s">
        <v>495</v>
      </c>
      <c r="C382" s="91"/>
      <c r="D382" s="92">
        <f>Товары!C387</f>
        <v>149.56</v>
      </c>
      <c r="E382" s="93">
        <f t="shared" si="22"/>
        <v>0</v>
      </c>
      <c r="F382" s="6">
        <v>12</v>
      </c>
    </row>
    <row r="383" spans="1:6" ht="15" customHeight="1" x14ac:dyDescent="0.2">
      <c r="A383" s="47">
        <v>25093</v>
      </c>
      <c r="B383" s="44" t="s">
        <v>496</v>
      </c>
      <c r="C383" s="91"/>
      <c r="D383" s="92">
        <f>Товары!C388</f>
        <v>683.29</v>
      </c>
      <c r="E383" s="93">
        <f t="shared" si="22"/>
        <v>0</v>
      </c>
      <c r="F383" s="6">
        <v>12</v>
      </c>
    </row>
    <row r="384" spans="1:6" ht="15" customHeight="1" x14ac:dyDescent="0.2">
      <c r="A384" s="47">
        <v>25011</v>
      </c>
      <c r="B384" s="44" t="s">
        <v>497</v>
      </c>
      <c r="C384" s="91"/>
      <c r="D384" s="92">
        <f>Товары!C389</f>
        <v>633.42999999999995</v>
      </c>
      <c r="E384" s="93">
        <f t="shared" si="22"/>
        <v>0</v>
      </c>
      <c r="F384" s="6">
        <v>12</v>
      </c>
    </row>
    <row r="385" spans="1:6" ht="15" customHeight="1" x14ac:dyDescent="0.2">
      <c r="A385" s="37"/>
      <c r="B385" s="38" t="s">
        <v>26</v>
      </c>
      <c r="C385" s="87" t="s">
        <v>1153</v>
      </c>
      <c r="D385" s="88" t="s">
        <v>1414</v>
      </c>
      <c r="E385" s="89"/>
      <c r="F385" s="90"/>
    </row>
    <row r="386" spans="1:6" ht="15" customHeight="1" x14ac:dyDescent="0.2">
      <c r="A386" s="47">
        <v>10317</v>
      </c>
      <c r="B386" s="44" t="s">
        <v>498</v>
      </c>
      <c r="C386" s="91"/>
      <c r="D386" s="92">
        <f>Товары!C391</f>
        <v>20.54</v>
      </c>
      <c r="E386" s="93">
        <f t="shared" ref="E386:E401" si="23">C386*D386</f>
        <v>0</v>
      </c>
      <c r="F386" s="6">
        <v>10</v>
      </c>
    </row>
    <row r="387" spans="1:6" ht="15" customHeight="1" x14ac:dyDescent="0.2">
      <c r="A387" s="47">
        <v>10217</v>
      </c>
      <c r="B387" s="44" t="s">
        <v>499</v>
      </c>
      <c r="C387" s="91"/>
      <c r="D387" s="92">
        <f>Товары!C392</f>
        <v>25.42</v>
      </c>
      <c r="E387" s="93">
        <f t="shared" si="23"/>
        <v>0</v>
      </c>
      <c r="F387" s="6">
        <v>12</v>
      </c>
    </row>
    <row r="388" spans="1:6" ht="15" customHeight="1" x14ac:dyDescent="0.2">
      <c r="A388" s="47">
        <v>23401</v>
      </c>
      <c r="B388" s="44" t="s">
        <v>500</v>
      </c>
      <c r="C388" s="91"/>
      <c r="D388" s="92">
        <f>Товары!C393</f>
        <v>143.69</v>
      </c>
      <c r="E388" s="93">
        <f t="shared" si="23"/>
        <v>0</v>
      </c>
      <c r="F388" s="6">
        <v>12</v>
      </c>
    </row>
    <row r="389" spans="1:6" ht="15" customHeight="1" x14ac:dyDescent="0.2">
      <c r="A389" s="47">
        <v>23421</v>
      </c>
      <c r="B389" s="44" t="s">
        <v>501</v>
      </c>
      <c r="C389" s="91"/>
      <c r="D389" s="92">
        <f>Товары!C394</f>
        <v>174.98</v>
      </c>
      <c r="E389" s="93">
        <f t="shared" si="23"/>
        <v>0</v>
      </c>
      <c r="F389" s="6">
        <v>12</v>
      </c>
    </row>
    <row r="390" spans="1:6" ht="15" customHeight="1" x14ac:dyDescent="0.2">
      <c r="A390" s="47">
        <v>23403</v>
      </c>
      <c r="B390" s="44" t="s">
        <v>502</v>
      </c>
      <c r="C390" s="91"/>
      <c r="D390" s="92">
        <f>Товары!C395</f>
        <v>176.94</v>
      </c>
      <c r="E390" s="93">
        <f t="shared" si="23"/>
        <v>0</v>
      </c>
      <c r="F390" s="6">
        <v>12</v>
      </c>
    </row>
    <row r="391" spans="1:6" ht="15" customHeight="1" x14ac:dyDescent="0.2">
      <c r="A391" s="47">
        <v>23423</v>
      </c>
      <c r="B391" s="44" t="s">
        <v>503</v>
      </c>
      <c r="C391" s="91"/>
      <c r="D391" s="92">
        <f>Товары!C396</f>
        <v>208.21</v>
      </c>
      <c r="E391" s="93">
        <f t="shared" si="23"/>
        <v>0</v>
      </c>
      <c r="F391" s="6">
        <v>12</v>
      </c>
    </row>
    <row r="392" spans="1:6" ht="15" customHeight="1" x14ac:dyDescent="0.2">
      <c r="A392" s="47">
        <v>22412</v>
      </c>
      <c r="B392" s="44" t="s">
        <v>504</v>
      </c>
      <c r="C392" s="91"/>
      <c r="D392" s="92">
        <f>Товары!C397</f>
        <v>110.34</v>
      </c>
      <c r="E392" s="93">
        <f t="shared" si="23"/>
        <v>0</v>
      </c>
      <c r="F392" s="6">
        <v>10</v>
      </c>
    </row>
    <row r="393" spans="1:6" ht="15" customHeight="1" x14ac:dyDescent="0.2">
      <c r="A393" s="47">
        <v>22413</v>
      </c>
      <c r="B393" s="44" t="s">
        <v>505</v>
      </c>
      <c r="C393" s="91"/>
      <c r="D393" s="92">
        <f>Товары!C398</f>
        <v>152.68</v>
      </c>
      <c r="E393" s="93">
        <f t="shared" si="23"/>
        <v>0</v>
      </c>
      <c r="F393" s="6">
        <v>25</v>
      </c>
    </row>
    <row r="394" spans="1:6" ht="15" customHeight="1" x14ac:dyDescent="0.2">
      <c r="A394" s="47">
        <v>23402</v>
      </c>
      <c r="B394" s="44" t="s">
        <v>506</v>
      </c>
      <c r="C394" s="91"/>
      <c r="D394" s="92">
        <f>Товары!C399</f>
        <v>149.56</v>
      </c>
      <c r="E394" s="93">
        <f t="shared" si="23"/>
        <v>0</v>
      </c>
      <c r="F394" s="6">
        <v>20</v>
      </c>
    </row>
    <row r="395" spans="1:6" ht="15" customHeight="1" x14ac:dyDescent="0.2">
      <c r="A395" s="47">
        <v>23409</v>
      </c>
      <c r="B395" s="44" t="s">
        <v>507</v>
      </c>
      <c r="C395" s="91"/>
      <c r="D395" s="92">
        <f>Товары!C400</f>
        <v>189.64</v>
      </c>
      <c r="E395" s="93">
        <f t="shared" si="23"/>
        <v>0</v>
      </c>
      <c r="F395" s="6">
        <v>12</v>
      </c>
    </row>
    <row r="396" spans="1:6" ht="15" customHeight="1" x14ac:dyDescent="0.2">
      <c r="A396" s="47">
        <v>23408</v>
      </c>
      <c r="B396" s="44" t="s">
        <v>508</v>
      </c>
      <c r="C396" s="91"/>
      <c r="D396" s="92">
        <f>Товары!C401</f>
        <v>161.29</v>
      </c>
      <c r="E396" s="93">
        <f t="shared" si="23"/>
        <v>0</v>
      </c>
      <c r="F396" s="6">
        <v>12</v>
      </c>
    </row>
    <row r="397" spans="1:6" ht="15" customHeight="1" x14ac:dyDescent="0.2">
      <c r="A397" s="47">
        <v>23417</v>
      </c>
      <c r="B397" s="44" t="s">
        <v>509</v>
      </c>
      <c r="C397" s="91"/>
      <c r="D397" s="92">
        <f>Товары!C402</f>
        <v>201.37</v>
      </c>
      <c r="E397" s="93">
        <f t="shared" si="23"/>
        <v>0</v>
      </c>
      <c r="F397" s="6">
        <v>12</v>
      </c>
    </row>
    <row r="398" spans="1:6" ht="15" customHeight="1" x14ac:dyDescent="0.2">
      <c r="A398" s="47">
        <v>23482</v>
      </c>
      <c r="B398" s="44" t="s">
        <v>510</v>
      </c>
      <c r="C398" s="91"/>
      <c r="D398" s="92">
        <f>Товары!C403</f>
        <v>229.72</v>
      </c>
      <c r="E398" s="93">
        <f t="shared" si="23"/>
        <v>0</v>
      </c>
      <c r="F398" s="6">
        <v>12</v>
      </c>
    </row>
    <row r="399" spans="1:6" ht="15" customHeight="1" x14ac:dyDescent="0.2">
      <c r="A399" s="47">
        <v>23407</v>
      </c>
      <c r="B399" s="44" t="s">
        <v>511</v>
      </c>
      <c r="C399" s="91"/>
      <c r="D399" s="92">
        <f>Товары!C404</f>
        <v>172.04</v>
      </c>
      <c r="E399" s="93">
        <f t="shared" si="23"/>
        <v>0</v>
      </c>
      <c r="F399" s="6">
        <v>12</v>
      </c>
    </row>
    <row r="400" spans="1:6" ht="15" customHeight="1" x14ac:dyDescent="0.2">
      <c r="A400" s="47">
        <v>23414</v>
      </c>
      <c r="B400" s="44" t="s">
        <v>512</v>
      </c>
      <c r="C400" s="91"/>
      <c r="D400" s="92">
        <f>Товары!C405</f>
        <v>155.43</v>
      </c>
      <c r="E400" s="93">
        <f>C400*D400</f>
        <v>0</v>
      </c>
      <c r="F400" s="6">
        <v>12</v>
      </c>
    </row>
    <row r="401" spans="1:6" ht="15" customHeight="1" x14ac:dyDescent="0.2">
      <c r="A401" s="47">
        <v>23411</v>
      </c>
      <c r="B401" s="44" t="s">
        <v>513</v>
      </c>
      <c r="C401" s="91"/>
      <c r="D401" s="92">
        <f>Товары!C406</f>
        <v>683.29</v>
      </c>
      <c r="E401" s="93">
        <f t="shared" si="23"/>
        <v>0</v>
      </c>
      <c r="F401" s="6">
        <v>12</v>
      </c>
    </row>
    <row r="402" spans="1:6" ht="15" customHeight="1" x14ac:dyDescent="0.2">
      <c r="A402" s="37"/>
      <c r="B402" s="38" t="s">
        <v>27</v>
      </c>
      <c r="C402" s="87" t="s">
        <v>1153</v>
      </c>
      <c r="D402" s="88" t="s">
        <v>1414</v>
      </c>
      <c r="E402" s="89"/>
      <c r="F402" s="90"/>
    </row>
    <row r="403" spans="1:6" ht="15" customHeight="1" x14ac:dyDescent="0.2">
      <c r="A403" s="47">
        <v>10319</v>
      </c>
      <c r="B403" s="44" t="s">
        <v>514</v>
      </c>
      <c r="C403" s="91"/>
      <c r="D403" s="92">
        <v>17.399999999999999</v>
      </c>
      <c r="E403" s="93">
        <f t="shared" ref="E403:E420" si="24">C403*D403</f>
        <v>0</v>
      </c>
      <c r="F403" s="6">
        <v>10</v>
      </c>
    </row>
    <row r="404" spans="1:6" ht="15" customHeight="1" x14ac:dyDescent="0.2">
      <c r="A404" s="47">
        <v>10219</v>
      </c>
      <c r="B404" s="44" t="s">
        <v>515</v>
      </c>
      <c r="C404" s="91"/>
      <c r="D404" s="92">
        <v>21.93</v>
      </c>
      <c r="E404" s="93">
        <f t="shared" si="24"/>
        <v>0</v>
      </c>
      <c r="F404" s="6">
        <v>12</v>
      </c>
    </row>
    <row r="405" spans="1:6" ht="15" customHeight="1" x14ac:dyDescent="0.2">
      <c r="A405" s="47">
        <v>23801</v>
      </c>
      <c r="B405" s="44" t="s">
        <v>516</v>
      </c>
      <c r="C405" s="91"/>
      <c r="D405" s="92">
        <v>153.44</v>
      </c>
      <c r="E405" s="93">
        <f t="shared" si="24"/>
        <v>0</v>
      </c>
      <c r="F405" s="6">
        <v>12</v>
      </c>
    </row>
    <row r="406" spans="1:6" ht="15" customHeight="1" x14ac:dyDescent="0.2">
      <c r="A406" s="47">
        <v>22801</v>
      </c>
      <c r="B406" s="44" t="s">
        <v>517</v>
      </c>
      <c r="C406" s="91"/>
      <c r="D406" s="92">
        <v>110</v>
      </c>
      <c r="E406" s="93">
        <f t="shared" si="24"/>
        <v>0</v>
      </c>
      <c r="F406" s="6">
        <v>12</v>
      </c>
    </row>
    <row r="407" spans="1:6" ht="15" customHeight="1" x14ac:dyDescent="0.2">
      <c r="A407" s="47">
        <v>22821</v>
      </c>
      <c r="B407" s="44" t="s">
        <v>518</v>
      </c>
      <c r="C407" s="91"/>
      <c r="D407" s="92">
        <v>120</v>
      </c>
      <c r="E407" s="93">
        <f t="shared" si="24"/>
        <v>0</v>
      </c>
      <c r="F407" s="6">
        <v>12</v>
      </c>
    </row>
    <row r="408" spans="1:6" ht="15" customHeight="1" x14ac:dyDescent="0.2">
      <c r="A408" s="47">
        <v>22803</v>
      </c>
      <c r="B408" s="44" t="s">
        <v>519</v>
      </c>
      <c r="C408" s="91"/>
      <c r="D408" s="92">
        <v>120</v>
      </c>
      <c r="E408" s="93">
        <f t="shared" si="24"/>
        <v>0</v>
      </c>
      <c r="F408" s="6">
        <v>12</v>
      </c>
    </row>
    <row r="409" spans="1:6" ht="15" customHeight="1" x14ac:dyDescent="0.2">
      <c r="A409" s="47">
        <v>22823</v>
      </c>
      <c r="B409" s="44" t="s">
        <v>520</v>
      </c>
      <c r="C409" s="91"/>
      <c r="D409" s="92">
        <v>135</v>
      </c>
      <c r="E409" s="93">
        <f t="shared" si="24"/>
        <v>0</v>
      </c>
      <c r="F409" s="6">
        <v>12</v>
      </c>
    </row>
    <row r="410" spans="1:6" ht="15" customHeight="1" x14ac:dyDescent="0.2">
      <c r="A410" s="47">
        <v>22812</v>
      </c>
      <c r="B410" s="44" t="s">
        <v>521</v>
      </c>
      <c r="C410" s="91"/>
      <c r="D410" s="92">
        <v>94.49</v>
      </c>
      <c r="E410" s="93">
        <f t="shared" si="24"/>
        <v>0</v>
      </c>
      <c r="F410" s="6">
        <v>10</v>
      </c>
    </row>
    <row r="411" spans="1:6" ht="15" customHeight="1" x14ac:dyDescent="0.2">
      <c r="A411" s="47">
        <v>22813</v>
      </c>
      <c r="B411" s="44" t="s">
        <v>522</v>
      </c>
      <c r="C411" s="91"/>
      <c r="D411" s="92">
        <v>130.01</v>
      </c>
      <c r="E411" s="93">
        <f t="shared" si="24"/>
        <v>0</v>
      </c>
      <c r="F411" s="6">
        <v>25</v>
      </c>
    </row>
    <row r="412" spans="1:6" ht="15" customHeight="1" x14ac:dyDescent="0.2">
      <c r="A412" s="47">
        <v>23802</v>
      </c>
      <c r="B412" s="44" t="s">
        <v>523</v>
      </c>
      <c r="C412" s="91"/>
      <c r="D412" s="92">
        <v>153.44</v>
      </c>
      <c r="E412" s="93">
        <f t="shared" si="24"/>
        <v>0</v>
      </c>
      <c r="F412" s="6">
        <v>20</v>
      </c>
    </row>
    <row r="413" spans="1:6" ht="15" customHeight="1" x14ac:dyDescent="0.2">
      <c r="A413" s="47">
        <v>22809</v>
      </c>
      <c r="B413" s="44" t="s">
        <v>524</v>
      </c>
      <c r="C413" s="91"/>
      <c r="D413" s="92">
        <v>130</v>
      </c>
      <c r="E413" s="93">
        <f t="shared" si="24"/>
        <v>0</v>
      </c>
      <c r="F413" s="6">
        <v>12</v>
      </c>
    </row>
    <row r="414" spans="1:6" ht="15" customHeight="1" x14ac:dyDescent="0.2">
      <c r="A414" s="47">
        <v>23808</v>
      </c>
      <c r="B414" s="44" t="s">
        <v>525</v>
      </c>
      <c r="C414" s="91"/>
      <c r="D414" s="92">
        <v>185.19</v>
      </c>
      <c r="E414" s="93">
        <f t="shared" si="24"/>
        <v>0</v>
      </c>
      <c r="F414" s="6">
        <v>12</v>
      </c>
    </row>
    <row r="415" spans="1:6" ht="15" customHeight="1" x14ac:dyDescent="0.2">
      <c r="A415" s="47">
        <v>22817</v>
      </c>
      <c r="B415" s="44" t="s">
        <v>1511</v>
      </c>
      <c r="C415" s="91"/>
      <c r="D415" s="92">
        <v>130</v>
      </c>
      <c r="E415" s="93">
        <f t="shared" si="24"/>
        <v>0</v>
      </c>
      <c r="F415" s="6">
        <v>12</v>
      </c>
    </row>
    <row r="416" spans="1:6" ht="15" customHeight="1" x14ac:dyDescent="0.2">
      <c r="A416" s="47">
        <v>23817</v>
      </c>
      <c r="B416" s="44" t="s">
        <v>526</v>
      </c>
      <c r="C416" s="91"/>
      <c r="D416" s="92">
        <v>176.88</v>
      </c>
      <c r="E416" s="93">
        <f t="shared" ref="E416" si="25">C416*D416</f>
        <v>0</v>
      </c>
      <c r="F416" s="6">
        <v>12</v>
      </c>
    </row>
    <row r="417" spans="1:6" ht="15" customHeight="1" x14ac:dyDescent="0.2">
      <c r="A417" s="47">
        <v>23882</v>
      </c>
      <c r="B417" s="44" t="s">
        <v>527</v>
      </c>
      <c r="C417" s="91"/>
      <c r="D417" s="92">
        <v>150</v>
      </c>
      <c r="E417" s="93">
        <f t="shared" si="24"/>
        <v>0</v>
      </c>
      <c r="F417" s="6">
        <v>12</v>
      </c>
    </row>
    <row r="418" spans="1:6" ht="15" customHeight="1" x14ac:dyDescent="0.2">
      <c r="A418" s="47">
        <v>22807</v>
      </c>
      <c r="B418" s="44" t="s">
        <v>528</v>
      </c>
      <c r="C418" s="91"/>
      <c r="D418" s="92">
        <v>115</v>
      </c>
      <c r="E418" s="93">
        <f t="shared" si="24"/>
        <v>0</v>
      </c>
      <c r="F418" s="6">
        <v>12</v>
      </c>
    </row>
    <row r="419" spans="1:6" ht="15" customHeight="1" x14ac:dyDescent="0.2">
      <c r="A419" s="47">
        <v>22814</v>
      </c>
      <c r="B419" s="44" t="s">
        <v>529</v>
      </c>
      <c r="C419" s="91"/>
      <c r="D419" s="92">
        <v>115</v>
      </c>
      <c r="E419" s="93">
        <f t="shared" si="24"/>
        <v>0</v>
      </c>
      <c r="F419" s="6">
        <v>12</v>
      </c>
    </row>
    <row r="420" spans="1:6" ht="15" customHeight="1" x14ac:dyDescent="0.2">
      <c r="A420" s="47">
        <v>22811</v>
      </c>
      <c r="B420" s="44" t="s">
        <v>530</v>
      </c>
      <c r="C420" s="91"/>
      <c r="D420" s="92">
        <v>500</v>
      </c>
      <c r="E420" s="93">
        <f t="shared" si="24"/>
        <v>0</v>
      </c>
      <c r="F420" s="6">
        <v>12</v>
      </c>
    </row>
    <row r="421" spans="1:6" ht="15" customHeight="1" x14ac:dyDescent="0.2">
      <c r="A421" s="37"/>
      <c r="B421" s="38" t="s">
        <v>28</v>
      </c>
      <c r="C421" s="87" t="s">
        <v>1153</v>
      </c>
      <c r="D421" s="88" t="s">
        <v>1414</v>
      </c>
      <c r="E421" s="89"/>
      <c r="F421" s="90"/>
    </row>
    <row r="422" spans="1:6" ht="15" customHeight="1" x14ac:dyDescent="0.2">
      <c r="A422" s="53">
        <v>10001</v>
      </c>
      <c r="B422" s="53" t="s">
        <v>531</v>
      </c>
      <c r="C422" s="91"/>
      <c r="D422" s="92">
        <f>Товары!C427</f>
        <v>30.91</v>
      </c>
      <c r="E422" s="93">
        <f t="shared" ref="E422:E453" si="26">C422*D422</f>
        <v>0</v>
      </c>
      <c r="F422" s="6">
        <v>50</v>
      </c>
    </row>
    <row r="423" spans="1:6" ht="15" customHeight="1" x14ac:dyDescent="0.2">
      <c r="A423" s="53">
        <v>10051</v>
      </c>
      <c r="B423" s="53" t="s">
        <v>532</v>
      </c>
      <c r="C423" s="91"/>
      <c r="D423" s="92">
        <f>Товары!C428</f>
        <v>30.91</v>
      </c>
      <c r="E423" s="93">
        <f t="shared" si="26"/>
        <v>0</v>
      </c>
      <c r="F423" s="6">
        <v>50</v>
      </c>
    </row>
    <row r="424" spans="1:6" ht="15" customHeight="1" x14ac:dyDescent="0.2">
      <c r="A424" s="53">
        <v>10002</v>
      </c>
      <c r="B424" s="53" t="s">
        <v>533</v>
      </c>
      <c r="C424" s="91"/>
      <c r="D424" s="92">
        <f>Товары!C429</f>
        <v>49.1</v>
      </c>
      <c r="E424" s="93">
        <f t="shared" si="26"/>
        <v>0</v>
      </c>
      <c r="F424" s="6">
        <v>100</v>
      </c>
    </row>
    <row r="425" spans="1:6" ht="15" customHeight="1" x14ac:dyDescent="0.2">
      <c r="A425" s="53">
        <v>10052</v>
      </c>
      <c r="B425" s="53" t="s">
        <v>534</v>
      </c>
      <c r="C425" s="91"/>
      <c r="D425" s="92">
        <f>Товары!C430</f>
        <v>49.1</v>
      </c>
      <c r="E425" s="93">
        <f t="shared" si="26"/>
        <v>0</v>
      </c>
      <c r="F425" s="6">
        <v>100</v>
      </c>
    </row>
    <row r="426" spans="1:6" x14ac:dyDescent="0.2">
      <c r="A426" s="47">
        <v>10037</v>
      </c>
      <c r="B426" s="27" t="s">
        <v>1504</v>
      </c>
      <c r="C426" s="91"/>
      <c r="D426" s="92">
        <f>Товары!C431</f>
        <v>42.73</v>
      </c>
      <c r="E426" s="93">
        <f t="shared" ref="E426:E427" si="27">C426*D426</f>
        <v>0</v>
      </c>
      <c r="F426" s="6">
        <v>100</v>
      </c>
    </row>
    <row r="427" spans="1:6" x14ac:dyDescent="0.2">
      <c r="A427" s="47">
        <v>10038</v>
      </c>
      <c r="B427" s="27" t="s">
        <v>1505</v>
      </c>
      <c r="C427" s="91"/>
      <c r="D427" s="92">
        <f>Товары!C432</f>
        <v>42.73</v>
      </c>
      <c r="E427" s="93">
        <f t="shared" si="27"/>
        <v>0</v>
      </c>
      <c r="F427" s="6">
        <v>100</v>
      </c>
    </row>
    <row r="428" spans="1:6" ht="15" customHeight="1" x14ac:dyDescent="0.2">
      <c r="A428" s="53">
        <v>10027</v>
      </c>
      <c r="B428" s="53" t="s">
        <v>535</v>
      </c>
      <c r="C428" s="91"/>
      <c r="D428" s="92">
        <f>Товары!C433</f>
        <v>42.73</v>
      </c>
      <c r="E428" s="93">
        <f t="shared" si="26"/>
        <v>0</v>
      </c>
      <c r="F428" s="6">
        <v>125</v>
      </c>
    </row>
    <row r="429" spans="1:6" ht="15" customHeight="1" x14ac:dyDescent="0.2">
      <c r="A429" s="53">
        <v>10014</v>
      </c>
      <c r="B429" s="53" t="s">
        <v>536</v>
      </c>
      <c r="C429" s="91"/>
      <c r="D429" s="92">
        <f>Товары!C434</f>
        <v>33.64</v>
      </c>
      <c r="E429" s="93">
        <f t="shared" si="26"/>
        <v>0</v>
      </c>
      <c r="F429" s="6">
        <v>60</v>
      </c>
    </row>
    <row r="430" spans="1:6" ht="15" customHeight="1" x14ac:dyDescent="0.2">
      <c r="A430" s="53">
        <v>10080</v>
      </c>
      <c r="B430" s="53" t="s">
        <v>537</v>
      </c>
      <c r="C430" s="91"/>
      <c r="D430" s="92">
        <f>Товары!C435</f>
        <v>33.64</v>
      </c>
      <c r="E430" s="93">
        <f t="shared" si="26"/>
        <v>0</v>
      </c>
      <c r="F430" s="6">
        <v>60</v>
      </c>
    </row>
    <row r="431" spans="1:6" ht="15" customHeight="1" x14ac:dyDescent="0.2">
      <c r="A431" s="53">
        <v>10064</v>
      </c>
      <c r="B431" s="53" t="s">
        <v>538</v>
      </c>
      <c r="C431" s="91"/>
      <c r="D431" s="92">
        <f>Товары!C436</f>
        <v>33.64</v>
      </c>
      <c r="E431" s="93">
        <f t="shared" si="26"/>
        <v>0</v>
      </c>
      <c r="F431" s="6">
        <v>60</v>
      </c>
    </row>
    <row r="432" spans="1:6" ht="15" customHeight="1" x14ac:dyDescent="0.2">
      <c r="A432" s="53">
        <v>10009</v>
      </c>
      <c r="B432" s="53" t="s">
        <v>539</v>
      </c>
      <c r="C432" s="91"/>
      <c r="D432" s="92">
        <f>Товары!C437</f>
        <v>40.909999999999997</v>
      </c>
      <c r="E432" s="93">
        <f t="shared" si="26"/>
        <v>0</v>
      </c>
      <c r="F432" s="6">
        <v>50</v>
      </c>
    </row>
    <row r="433" spans="1:6" ht="15" customHeight="1" x14ac:dyDescent="0.2">
      <c r="A433" s="53">
        <v>10030</v>
      </c>
      <c r="B433" s="53" t="s">
        <v>540</v>
      </c>
      <c r="C433" s="91"/>
      <c r="D433" s="92">
        <f>Товары!C438</f>
        <v>108.19</v>
      </c>
      <c r="E433" s="93">
        <f t="shared" si="26"/>
        <v>0</v>
      </c>
      <c r="F433" s="6">
        <v>20</v>
      </c>
    </row>
    <row r="434" spans="1:6" ht="15" customHeight="1" x14ac:dyDescent="0.2">
      <c r="A434" s="53">
        <v>10031</v>
      </c>
      <c r="B434" s="53" t="s">
        <v>541</v>
      </c>
      <c r="C434" s="91"/>
      <c r="D434" s="92">
        <f>Товары!C439</f>
        <v>139.1</v>
      </c>
      <c r="E434" s="93">
        <f t="shared" si="26"/>
        <v>0</v>
      </c>
      <c r="F434" s="6">
        <v>20</v>
      </c>
    </row>
    <row r="435" spans="1:6" ht="15" customHeight="1" x14ac:dyDescent="0.2">
      <c r="A435" s="53">
        <v>10032</v>
      </c>
      <c r="B435" s="53" t="s">
        <v>542</v>
      </c>
      <c r="C435" s="91"/>
      <c r="D435" s="92">
        <f>Товары!C440</f>
        <v>125.46</v>
      </c>
      <c r="E435" s="93">
        <f t="shared" si="26"/>
        <v>0</v>
      </c>
      <c r="F435" s="6">
        <v>20</v>
      </c>
    </row>
    <row r="436" spans="1:6" ht="15" customHeight="1" x14ac:dyDescent="0.2">
      <c r="A436" s="53">
        <v>10033</v>
      </c>
      <c r="B436" s="53" t="s">
        <v>543</v>
      </c>
      <c r="C436" s="91"/>
      <c r="D436" s="92">
        <f>Товары!C441</f>
        <v>156.37</v>
      </c>
      <c r="E436" s="93">
        <f t="shared" si="26"/>
        <v>0</v>
      </c>
      <c r="F436" s="6">
        <v>20</v>
      </c>
    </row>
    <row r="437" spans="1:6" ht="15" customHeight="1" x14ac:dyDescent="0.2">
      <c r="A437" s="53">
        <v>16012</v>
      </c>
      <c r="B437" s="53" t="s">
        <v>544</v>
      </c>
      <c r="C437" s="91"/>
      <c r="D437" s="92">
        <f>Товары!C442</f>
        <v>54.75</v>
      </c>
      <c r="E437" s="93">
        <f t="shared" si="26"/>
        <v>0</v>
      </c>
      <c r="F437" s="6">
        <v>50</v>
      </c>
    </row>
    <row r="438" spans="1:6" ht="15" customHeight="1" x14ac:dyDescent="0.2">
      <c r="A438" s="53">
        <v>16011</v>
      </c>
      <c r="B438" s="53" t="s">
        <v>545</v>
      </c>
      <c r="C438" s="91"/>
      <c r="D438" s="92">
        <f>Товары!C443</f>
        <v>75.28</v>
      </c>
      <c r="E438" s="93">
        <f t="shared" si="26"/>
        <v>0</v>
      </c>
      <c r="F438" s="6">
        <v>60</v>
      </c>
    </row>
    <row r="439" spans="1:6" ht="15" customHeight="1" x14ac:dyDescent="0.2">
      <c r="A439" s="53">
        <v>10015</v>
      </c>
      <c r="B439" s="53" t="s">
        <v>546</v>
      </c>
      <c r="C439" s="91"/>
      <c r="D439" s="92">
        <f>Товары!C444</f>
        <v>174.55</v>
      </c>
      <c r="E439" s="93">
        <f>C439*D439</f>
        <v>0</v>
      </c>
      <c r="F439" s="6">
        <v>12</v>
      </c>
    </row>
    <row r="440" spans="1:6" ht="15" customHeight="1" x14ac:dyDescent="0.2">
      <c r="A440" s="53">
        <v>10001204</v>
      </c>
      <c r="B440" s="53" t="s">
        <v>547</v>
      </c>
      <c r="C440" s="91"/>
      <c r="D440" s="92">
        <f>Товары!C445</f>
        <v>193.64</v>
      </c>
      <c r="E440" s="93">
        <f t="shared" si="26"/>
        <v>0</v>
      </c>
      <c r="F440" s="6">
        <v>20</v>
      </c>
    </row>
    <row r="441" spans="1:6" ht="15" customHeight="1" x14ac:dyDescent="0.2">
      <c r="A441" s="53">
        <v>10004</v>
      </c>
      <c r="B441" s="53" t="s">
        <v>548</v>
      </c>
      <c r="C441" s="91"/>
      <c r="D441" s="92">
        <f>Товары!C446</f>
        <v>39.11</v>
      </c>
      <c r="E441" s="93">
        <f t="shared" si="26"/>
        <v>0</v>
      </c>
      <c r="F441" s="6">
        <v>50</v>
      </c>
    </row>
    <row r="442" spans="1:6" ht="15" customHeight="1" x14ac:dyDescent="0.2">
      <c r="A442" s="53">
        <v>10054</v>
      </c>
      <c r="B442" s="53" t="s">
        <v>549</v>
      </c>
      <c r="C442" s="91"/>
      <c r="D442" s="92">
        <f>Товары!C447</f>
        <v>39.11</v>
      </c>
      <c r="E442" s="93">
        <f t="shared" si="26"/>
        <v>0</v>
      </c>
      <c r="F442" s="6">
        <v>50</v>
      </c>
    </row>
    <row r="443" spans="1:6" ht="15" customHeight="1" x14ac:dyDescent="0.2">
      <c r="A443" s="53">
        <v>10003</v>
      </c>
      <c r="B443" s="53" t="s">
        <v>550</v>
      </c>
      <c r="C443" s="91"/>
      <c r="D443" s="92">
        <f>Товары!C448</f>
        <v>52.8</v>
      </c>
      <c r="E443" s="93">
        <f t="shared" si="26"/>
        <v>0</v>
      </c>
      <c r="F443" s="6">
        <v>50</v>
      </c>
    </row>
    <row r="444" spans="1:6" ht="15" customHeight="1" x14ac:dyDescent="0.2">
      <c r="A444" s="53">
        <v>10053</v>
      </c>
      <c r="B444" s="53" t="s">
        <v>551</v>
      </c>
      <c r="C444" s="91"/>
      <c r="D444" s="92">
        <f>Товары!C449</f>
        <v>52.8</v>
      </c>
      <c r="E444" s="93">
        <f t="shared" si="26"/>
        <v>0</v>
      </c>
      <c r="F444" s="6">
        <v>50</v>
      </c>
    </row>
    <row r="445" spans="1:6" ht="15" customHeight="1" x14ac:dyDescent="0.2">
      <c r="A445" s="53" t="s">
        <v>552</v>
      </c>
      <c r="B445" s="53" t="s">
        <v>553</v>
      </c>
      <c r="C445" s="91"/>
      <c r="D445" s="92">
        <f>Товары!C450</f>
        <v>98.54</v>
      </c>
      <c r="E445" s="93">
        <f t="shared" si="26"/>
        <v>0</v>
      </c>
      <c r="F445" s="6">
        <v>25</v>
      </c>
    </row>
    <row r="446" spans="1:6" ht="15" customHeight="1" x14ac:dyDescent="0.2">
      <c r="A446" s="53" t="s">
        <v>554</v>
      </c>
      <c r="B446" s="53" t="s">
        <v>555</v>
      </c>
      <c r="C446" s="91"/>
      <c r="D446" s="92">
        <f>Товары!C451</f>
        <v>121.55</v>
      </c>
      <c r="E446" s="93">
        <f t="shared" si="26"/>
        <v>0</v>
      </c>
      <c r="F446" s="6">
        <v>20</v>
      </c>
    </row>
    <row r="447" spans="1:6" ht="15" customHeight="1" x14ac:dyDescent="0.2">
      <c r="A447" s="53" t="s">
        <v>556</v>
      </c>
      <c r="B447" s="53" t="s">
        <v>557</v>
      </c>
      <c r="C447" s="91"/>
      <c r="D447" s="92">
        <f>Товары!C452</f>
        <v>118.78</v>
      </c>
      <c r="E447" s="93">
        <f t="shared" si="26"/>
        <v>0</v>
      </c>
      <c r="F447" s="6">
        <v>20</v>
      </c>
    </row>
    <row r="448" spans="1:6" ht="15" customHeight="1" x14ac:dyDescent="0.2">
      <c r="A448" s="53" t="s">
        <v>558</v>
      </c>
      <c r="B448" s="53" t="s">
        <v>559</v>
      </c>
      <c r="C448" s="91"/>
      <c r="D448" s="92">
        <f>Товары!C453</f>
        <v>139.97</v>
      </c>
      <c r="E448" s="93">
        <f t="shared" si="26"/>
        <v>0</v>
      </c>
      <c r="F448" s="6">
        <v>15</v>
      </c>
    </row>
    <row r="449" spans="1:6" ht="15" customHeight="1" x14ac:dyDescent="0.2">
      <c r="A449" s="53" t="s">
        <v>560</v>
      </c>
      <c r="B449" s="53" t="s">
        <v>561</v>
      </c>
      <c r="C449" s="91"/>
      <c r="D449" s="92">
        <f>Товары!C454</f>
        <v>223.76</v>
      </c>
      <c r="E449" s="93">
        <f t="shared" si="26"/>
        <v>0</v>
      </c>
      <c r="F449" s="6">
        <v>20</v>
      </c>
    </row>
    <row r="450" spans="1:6" ht="15" customHeight="1" x14ac:dyDescent="0.2">
      <c r="A450" s="53" t="s">
        <v>562</v>
      </c>
      <c r="B450" s="53" t="s">
        <v>563</v>
      </c>
      <c r="C450" s="91"/>
      <c r="D450" s="92">
        <f>Товары!C455</f>
        <v>161.15</v>
      </c>
      <c r="E450" s="93">
        <f t="shared" si="26"/>
        <v>0</v>
      </c>
      <c r="F450" s="6">
        <v>20</v>
      </c>
    </row>
    <row r="451" spans="1:6" ht="15" customHeight="1" x14ac:dyDescent="0.2">
      <c r="A451" s="53" t="s">
        <v>564</v>
      </c>
      <c r="B451" s="53" t="s">
        <v>565</v>
      </c>
      <c r="C451" s="91"/>
      <c r="D451" s="92">
        <f>Товары!C456</f>
        <v>172.2</v>
      </c>
      <c r="E451" s="93">
        <f t="shared" si="26"/>
        <v>0</v>
      </c>
      <c r="F451" s="6">
        <v>20</v>
      </c>
    </row>
    <row r="452" spans="1:6" ht="15" customHeight="1" x14ac:dyDescent="0.2">
      <c r="A452" s="53" t="s">
        <v>566</v>
      </c>
      <c r="B452" s="53" t="s">
        <v>567</v>
      </c>
      <c r="C452" s="91"/>
      <c r="D452" s="92">
        <f>Товары!C457</f>
        <v>262.43</v>
      </c>
      <c r="E452" s="93">
        <f t="shared" si="26"/>
        <v>0</v>
      </c>
      <c r="F452" s="6">
        <v>12</v>
      </c>
    </row>
    <row r="453" spans="1:6" ht="15" customHeight="1" x14ac:dyDescent="0.2">
      <c r="A453" s="53" t="s">
        <v>568</v>
      </c>
      <c r="B453" s="53" t="s">
        <v>569</v>
      </c>
      <c r="C453" s="91"/>
      <c r="D453" s="92">
        <f>Товары!C458</f>
        <v>338.86</v>
      </c>
      <c r="E453" s="93">
        <f t="shared" si="26"/>
        <v>0</v>
      </c>
      <c r="F453" s="6">
        <v>12</v>
      </c>
    </row>
    <row r="454" spans="1:6" ht="15" customHeight="1" x14ac:dyDescent="0.2">
      <c r="A454" s="37"/>
      <c r="B454" s="38" t="s">
        <v>29</v>
      </c>
      <c r="C454" s="87" t="s">
        <v>1153</v>
      </c>
      <c r="D454" s="88" t="s">
        <v>1414</v>
      </c>
      <c r="E454" s="89"/>
      <c r="F454" s="90"/>
    </row>
    <row r="455" spans="1:6" ht="15" customHeight="1" x14ac:dyDescent="0.2">
      <c r="A455" s="209">
        <v>10020</v>
      </c>
      <c r="B455" s="210" t="s">
        <v>570</v>
      </c>
      <c r="C455" s="91"/>
      <c r="D455" s="92">
        <f>Товары!C460</f>
        <v>427.28</v>
      </c>
      <c r="E455" s="93">
        <f t="shared" ref="E455:E503" si="28">C455*D455</f>
        <v>0</v>
      </c>
      <c r="F455" s="6">
        <v>14</v>
      </c>
    </row>
    <row r="456" spans="1:6" ht="15" customHeight="1" x14ac:dyDescent="0.2">
      <c r="A456" s="209">
        <v>10017</v>
      </c>
      <c r="B456" s="210" t="s">
        <v>571</v>
      </c>
      <c r="C456" s="91"/>
      <c r="D456" s="92">
        <f>Товары!C461</f>
        <v>672.73</v>
      </c>
      <c r="E456" s="93">
        <f t="shared" si="28"/>
        <v>0</v>
      </c>
      <c r="F456" s="6">
        <v>14</v>
      </c>
    </row>
    <row r="457" spans="1:6" ht="15" customHeight="1" x14ac:dyDescent="0.2">
      <c r="A457" s="209">
        <v>10007</v>
      </c>
      <c r="B457" s="210" t="s">
        <v>572</v>
      </c>
      <c r="C457" s="91"/>
      <c r="D457" s="92">
        <f>Товары!C462</f>
        <v>188.19</v>
      </c>
      <c r="E457" s="93">
        <f t="shared" si="28"/>
        <v>0</v>
      </c>
      <c r="F457" s="6">
        <v>18</v>
      </c>
    </row>
    <row r="458" spans="1:6" ht="15" customHeight="1" x14ac:dyDescent="0.2">
      <c r="A458" s="209">
        <v>10005</v>
      </c>
      <c r="B458" s="210" t="s">
        <v>573</v>
      </c>
      <c r="C458" s="91"/>
      <c r="D458" s="92">
        <f>Товары!C463</f>
        <v>270.91000000000003</v>
      </c>
      <c r="E458" s="93">
        <f t="shared" si="28"/>
        <v>0</v>
      </c>
      <c r="F458" s="6">
        <v>17</v>
      </c>
    </row>
    <row r="459" spans="1:6" ht="15" customHeight="1" x14ac:dyDescent="0.2">
      <c r="A459" s="53">
        <v>10008</v>
      </c>
      <c r="B459" s="53" t="s">
        <v>574</v>
      </c>
      <c r="C459" s="91"/>
      <c r="D459" s="92">
        <f>Товары!C464</f>
        <v>256.37</v>
      </c>
      <c r="E459" s="93">
        <f t="shared" si="28"/>
        <v>0</v>
      </c>
      <c r="F459" s="6">
        <v>17</v>
      </c>
    </row>
    <row r="460" spans="1:6" ht="15" customHeight="1" x14ac:dyDescent="0.2">
      <c r="A460" s="53">
        <v>10006</v>
      </c>
      <c r="B460" s="53" t="s">
        <v>575</v>
      </c>
      <c r="C460" s="91"/>
      <c r="D460" s="92">
        <f>Товары!C465</f>
        <v>388.19</v>
      </c>
      <c r="E460" s="93">
        <f t="shared" si="28"/>
        <v>0</v>
      </c>
      <c r="F460" s="6">
        <v>17</v>
      </c>
    </row>
    <row r="461" spans="1:6" ht="15" customHeight="1" x14ac:dyDescent="0.2">
      <c r="A461" s="209" t="s">
        <v>576</v>
      </c>
      <c r="B461" s="210" t="s">
        <v>577</v>
      </c>
      <c r="C461" s="91"/>
      <c r="D461" s="92">
        <f>Товары!C466</f>
        <v>199.37</v>
      </c>
      <c r="E461" s="93">
        <f t="shared" si="28"/>
        <v>0</v>
      </c>
      <c r="F461" s="6">
        <v>12</v>
      </c>
    </row>
    <row r="462" spans="1:6" ht="15" customHeight="1" x14ac:dyDescent="0.2">
      <c r="A462" s="209" t="s">
        <v>578</v>
      </c>
      <c r="B462" s="210" t="s">
        <v>579</v>
      </c>
      <c r="C462" s="91"/>
      <c r="D462" s="92">
        <f>Товары!C467</f>
        <v>263.24</v>
      </c>
      <c r="E462" s="93">
        <f t="shared" si="28"/>
        <v>0</v>
      </c>
      <c r="F462" s="6">
        <v>12</v>
      </c>
    </row>
    <row r="463" spans="1:6" ht="15" customHeight="1" x14ac:dyDescent="0.2">
      <c r="A463" s="209" t="s">
        <v>580</v>
      </c>
      <c r="B463" s="210" t="s">
        <v>581</v>
      </c>
      <c r="C463" s="91"/>
      <c r="D463" s="92">
        <f>Товары!C468</f>
        <v>224.41</v>
      </c>
      <c r="E463" s="93">
        <f t="shared" si="28"/>
        <v>0</v>
      </c>
      <c r="F463" s="6">
        <v>12</v>
      </c>
    </row>
    <row r="464" spans="1:6" ht="15" customHeight="1" x14ac:dyDescent="0.2">
      <c r="A464" s="209" t="s">
        <v>582</v>
      </c>
      <c r="B464" s="210" t="s">
        <v>583</v>
      </c>
      <c r="C464" s="91"/>
      <c r="D464" s="92">
        <f>Товары!C469</f>
        <v>313.29000000000002</v>
      </c>
      <c r="E464" s="93">
        <f t="shared" si="28"/>
        <v>0</v>
      </c>
      <c r="F464" s="6">
        <v>12</v>
      </c>
    </row>
    <row r="465" spans="1:6" ht="15" customHeight="1" x14ac:dyDescent="0.2">
      <c r="A465" s="209" t="s">
        <v>584</v>
      </c>
      <c r="B465" s="210" t="s">
        <v>585</v>
      </c>
      <c r="C465" s="91"/>
      <c r="D465" s="92">
        <f>Товары!C470</f>
        <v>292.58</v>
      </c>
      <c r="E465" s="93">
        <f t="shared" si="28"/>
        <v>0</v>
      </c>
      <c r="F465" s="6">
        <v>12</v>
      </c>
    </row>
    <row r="466" spans="1:6" ht="15" customHeight="1" x14ac:dyDescent="0.2">
      <c r="A466" s="209" t="s">
        <v>586</v>
      </c>
      <c r="B466" s="210" t="s">
        <v>587</v>
      </c>
      <c r="C466" s="91"/>
      <c r="D466" s="92">
        <f>Товары!C471</f>
        <v>428.08</v>
      </c>
      <c r="E466" s="93">
        <f t="shared" si="28"/>
        <v>0</v>
      </c>
      <c r="F466" s="6">
        <v>12</v>
      </c>
    </row>
    <row r="467" spans="1:6" ht="15" customHeight="1" x14ac:dyDescent="0.2">
      <c r="A467" s="209" t="s">
        <v>588</v>
      </c>
      <c r="B467" s="210" t="s">
        <v>589</v>
      </c>
      <c r="C467" s="91"/>
      <c r="D467" s="92">
        <f>Товары!C472</f>
        <v>353</v>
      </c>
      <c r="E467" s="93">
        <f t="shared" si="28"/>
        <v>0</v>
      </c>
      <c r="F467" s="6">
        <v>12</v>
      </c>
    </row>
    <row r="468" spans="1:6" ht="15" customHeight="1" x14ac:dyDescent="0.2">
      <c r="A468" s="209" t="s">
        <v>590</v>
      </c>
      <c r="B468" s="210" t="s">
        <v>591</v>
      </c>
      <c r="C468" s="91"/>
      <c r="D468" s="92">
        <f>Товары!C473</f>
        <v>546.30999999999995</v>
      </c>
      <c r="E468" s="93">
        <f t="shared" si="28"/>
        <v>0</v>
      </c>
      <c r="F468" s="6">
        <v>12</v>
      </c>
    </row>
    <row r="469" spans="1:6" ht="15" customHeight="1" x14ac:dyDescent="0.2">
      <c r="A469" s="209" t="s">
        <v>592</v>
      </c>
      <c r="B469" s="210" t="s">
        <v>593</v>
      </c>
      <c r="C469" s="91"/>
      <c r="D469" s="92">
        <f>Товары!C474</f>
        <v>447.92</v>
      </c>
      <c r="E469" s="93">
        <f t="shared" si="28"/>
        <v>0</v>
      </c>
      <c r="F469" s="6">
        <v>12</v>
      </c>
    </row>
    <row r="470" spans="1:6" ht="15" customHeight="1" x14ac:dyDescent="0.2">
      <c r="A470" s="209" t="s">
        <v>594</v>
      </c>
      <c r="B470" s="210" t="s">
        <v>595</v>
      </c>
      <c r="C470" s="91"/>
      <c r="D470" s="92">
        <f>Товары!C475</f>
        <v>675.78</v>
      </c>
      <c r="E470" s="93">
        <f t="shared" si="28"/>
        <v>0</v>
      </c>
      <c r="F470" s="6">
        <v>12</v>
      </c>
    </row>
    <row r="471" spans="1:6" ht="15" customHeight="1" x14ac:dyDescent="0.2">
      <c r="A471" s="209" t="s">
        <v>596</v>
      </c>
      <c r="B471" s="208" t="s">
        <v>597</v>
      </c>
      <c r="C471" s="91"/>
      <c r="D471" s="92">
        <f>Товары!C476</f>
        <v>626.58000000000004</v>
      </c>
      <c r="E471" s="93">
        <f t="shared" si="28"/>
        <v>0</v>
      </c>
      <c r="F471" s="6">
        <v>12</v>
      </c>
    </row>
    <row r="472" spans="1:6" ht="15" customHeight="1" x14ac:dyDescent="0.2">
      <c r="A472" s="209" t="s">
        <v>598</v>
      </c>
      <c r="B472" s="208" t="s">
        <v>599</v>
      </c>
      <c r="C472" s="91"/>
      <c r="D472" s="92">
        <f>Товары!C477</f>
        <v>964.03</v>
      </c>
      <c r="E472" s="93">
        <f t="shared" si="28"/>
        <v>0</v>
      </c>
      <c r="F472" s="6">
        <v>12</v>
      </c>
    </row>
    <row r="473" spans="1:6" ht="15" customHeight="1" x14ac:dyDescent="0.2">
      <c r="A473" s="209" t="s">
        <v>600</v>
      </c>
      <c r="B473" s="210" t="s">
        <v>601</v>
      </c>
      <c r="C473" s="91"/>
      <c r="D473" s="92">
        <f>Товары!C478</f>
        <v>215.77</v>
      </c>
      <c r="E473" s="93">
        <f t="shared" si="28"/>
        <v>0</v>
      </c>
      <c r="F473" s="6">
        <v>12</v>
      </c>
    </row>
    <row r="474" spans="1:6" ht="15" customHeight="1" x14ac:dyDescent="0.2">
      <c r="A474" s="209" t="s">
        <v>602</v>
      </c>
      <c r="B474" s="210" t="s">
        <v>603</v>
      </c>
      <c r="C474" s="91"/>
      <c r="D474" s="92">
        <f>Товары!C479</f>
        <v>278.77999999999997</v>
      </c>
      <c r="E474" s="93">
        <f t="shared" si="28"/>
        <v>0</v>
      </c>
      <c r="F474" s="6">
        <v>12</v>
      </c>
    </row>
    <row r="475" spans="1:6" ht="15" customHeight="1" x14ac:dyDescent="0.2">
      <c r="A475" s="209" t="s">
        <v>604</v>
      </c>
      <c r="B475" s="210" t="s">
        <v>605</v>
      </c>
      <c r="C475" s="91"/>
      <c r="D475" s="92">
        <f>Товары!C480</f>
        <v>378.5</v>
      </c>
      <c r="E475" s="93">
        <f t="shared" si="28"/>
        <v>0</v>
      </c>
      <c r="F475" s="6">
        <v>12</v>
      </c>
    </row>
    <row r="476" spans="1:6" ht="15" customHeight="1" x14ac:dyDescent="0.2">
      <c r="A476" s="209" t="s">
        <v>606</v>
      </c>
      <c r="B476" s="210" t="s">
        <v>607</v>
      </c>
      <c r="C476" s="91"/>
      <c r="D476" s="92">
        <f>Товары!C481</f>
        <v>236.48</v>
      </c>
      <c r="E476" s="93">
        <f t="shared" si="28"/>
        <v>0</v>
      </c>
      <c r="F476" s="6">
        <v>12</v>
      </c>
    </row>
    <row r="477" spans="1:6" ht="15" customHeight="1" x14ac:dyDescent="0.2">
      <c r="A477" s="209" t="s">
        <v>608</v>
      </c>
      <c r="B477" s="210" t="s">
        <v>609</v>
      </c>
      <c r="C477" s="91"/>
      <c r="D477" s="92">
        <f>Товары!C482</f>
        <v>319.33999999999997</v>
      </c>
      <c r="E477" s="93">
        <f t="shared" si="28"/>
        <v>0</v>
      </c>
      <c r="F477" s="6">
        <v>12</v>
      </c>
    </row>
    <row r="478" spans="1:6" ht="15" customHeight="1" x14ac:dyDescent="0.2">
      <c r="A478" s="209" t="s">
        <v>610</v>
      </c>
      <c r="B478" s="210" t="s">
        <v>611</v>
      </c>
      <c r="C478" s="91"/>
      <c r="D478" s="92">
        <f>Товары!C483</f>
        <v>442.37</v>
      </c>
      <c r="E478" s="93">
        <f t="shared" si="28"/>
        <v>0</v>
      </c>
      <c r="F478" s="6">
        <v>12</v>
      </c>
    </row>
    <row r="479" spans="1:6" ht="15" customHeight="1" x14ac:dyDescent="0.2">
      <c r="A479" s="209" t="s">
        <v>612</v>
      </c>
      <c r="B479" s="210" t="s">
        <v>613</v>
      </c>
      <c r="C479" s="91"/>
      <c r="D479" s="92">
        <f>Товары!C484</f>
        <v>308.11</v>
      </c>
      <c r="E479" s="93">
        <f t="shared" si="28"/>
        <v>0</v>
      </c>
      <c r="F479" s="6">
        <v>12</v>
      </c>
    </row>
    <row r="480" spans="1:6" ht="15" customHeight="1" x14ac:dyDescent="0.2">
      <c r="A480" s="209" t="s">
        <v>614</v>
      </c>
      <c r="B480" s="210" t="s">
        <v>615</v>
      </c>
      <c r="C480" s="91"/>
      <c r="D480" s="92">
        <f>Товары!C485</f>
        <v>439.29</v>
      </c>
      <c r="E480" s="93">
        <f t="shared" si="28"/>
        <v>0</v>
      </c>
      <c r="F480" s="6">
        <v>12</v>
      </c>
    </row>
    <row r="481" spans="1:6" ht="15" customHeight="1" x14ac:dyDescent="0.2">
      <c r="A481" s="209" t="s">
        <v>616</v>
      </c>
      <c r="B481" s="210" t="s">
        <v>617</v>
      </c>
      <c r="C481" s="91"/>
      <c r="D481" s="92">
        <f>Товары!C486</f>
        <v>547.25</v>
      </c>
      <c r="E481" s="93">
        <f t="shared" si="28"/>
        <v>0</v>
      </c>
      <c r="F481" s="6">
        <v>12</v>
      </c>
    </row>
    <row r="482" spans="1:6" ht="15" customHeight="1" x14ac:dyDescent="0.2">
      <c r="A482" s="209" t="s">
        <v>618</v>
      </c>
      <c r="B482" s="210" t="s">
        <v>619</v>
      </c>
      <c r="C482" s="91"/>
      <c r="D482" s="92">
        <f>Товары!C487</f>
        <v>360.76</v>
      </c>
      <c r="E482" s="93">
        <f t="shared" si="28"/>
        <v>0</v>
      </c>
      <c r="F482" s="6">
        <v>12</v>
      </c>
    </row>
    <row r="483" spans="1:6" ht="15" customHeight="1" x14ac:dyDescent="0.2">
      <c r="A483" s="209" t="s">
        <v>620</v>
      </c>
      <c r="B483" s="210" t="s">
        <v>621</v>
      </c>
      <c r="C483" s="91"/>
      <c r="D483" s="92">
        <f>Товары!C488</f>
        <v>549.76</v>
      </c>
      <c r="E483" s="93">
        <f t="shared" si="28"/>
        <v>0</v>
      </c>
      <c r="F483" s="6">
        <v>12</v>
      </c>
    </row>
    <row r="484" spans="1:6" ht="15" customHeight="1" x14ac:dyDescent="0.2">
      <c r="A484" s="209" t="s">
        <v>622</v>
      </c>
      <c r="B484" s="210" t="s">
        <v>623</v>
      </c>
      <c r="C484" s="91"/>
      <c r="D484" s="92">
        <f>Товары!C489</f>
        <v>460.01</v>
      </c>
      <c r="E484" s="93">
        <f t="shared" si="28"/>
        <v>0</v>
      </c>
      <c r="F484" s="6">
        <v>12</v>
      </c>
    </row>
    <row r="485" spans="1:6" ht="15" customHeight="1" x14ac:dyDescent="0.2">
      <c r="A485" s="209" t="s">
        <v>624</v>
      </c>
      <c r="B485" s="210" t="s">
        <v>625</v>
      </c>
      <c r="C485" s="91"/>
      <c r="D485" s="92">
        <f>Товары!C490</f>
        <v>687.86</v>
      </c>
      <c r="E485" s="93">
        <f t="shared" si="28"/>
        <v>0</v>
      </c>
      <c r="F485" s="6">
        <v>12</v>
      </c>
    </row>
    <row r="486" spans="1:6" ht="15" customHeight="1" x14ac:dyDescent="0.2">
      <c r="A486" s="209" t="s">
        <v>626</v>
      </c>
      <c r="B486" s="208" t="s">
        <v>627</v>
      </c>
      <c r="C486" s="91"/>
      <c r="D486" s="92">
        <f>Товары!C491</f>
        <v>649.02</v>
      </c>
      <c r="E486" s="93">
        <f t="shared" si="28"/>
        <v>0</v>
      </c>
      <c r="F486" s="6">
        <v>12</v>
      </c>
    </row>
    <row r="487" spans="1:6" ht="15" customHeight="1" x14ac:dyDescent="0.2">
      <c r="A487" s="209" t="s">
        <v>628</v>
      </c>
      <c r="B487" s="208" t="s">
        <v>629</v>
      </c>
      <c r="C487" s="91"/>
      <c r="D487" s="92">
        <f>Товары!C492</f>
        <v>976.97</v>
      </c>
      <c r="E487" s="93">
        <f t="shared" si="28"/>
        <v>0</v>
      </c>
      <c r="F487" s="6">
        <v>12</v>
      </c>
    </row>
    <row r="488" spans="1:6" ht="15" customHeight="1" x14ac:dyDescent="0.2">
      <c r="A488" s="209" t="s">
        <v>630</v>
      </c>
      <c r="B488" s="210" t="s">
        <v>631</v>
      </c>
      <c r="C488" s="91"/>
      <c r="D488" s="92">
        <f>Товары!C493</f>
        <v>249.44</v>
      </c>
      <c r="E488" s="93">
        <f t="shared" si="28"/>
        <v>0</v>
      </c>
      <c r="F488" s="6">
        <v>12</v>
      </c>
    </row>
    <row r="489" spans="1:6" ht="15" customHeight="1" x14ac:dyDescent="0.2">
      <c r="A489" s="209" t="s">
        <v>632</v>
      </c>
      <c r="B489" s="210" t="s">
        <v>633</v>
      </c>
      <c r="C489" s="91"/>
      <c r="D489" s="92">
        <f>Товары!C494</f>
        <v>309.83</v>
      </c>
      <c r="E489" s="93">
        <f t="shared" si="28"/>
        <v>0</v>
      </c>
      <c r="F489" s="6">
        <v>12</v>
      </c>
    </row>
    <row r="490" spans="1:6" ht="15" customHeight="1" x14ac:dyDescent="0.2">
      <c r="A490" s="209" t="s">
        <v>634</v>
      </c>
      <c r="B490" s="210" t="s">
        <v>635</v>
      </c>
      <c r="C490" s="91"/>
      <c r="D490" s="92">
        <f>Товары!C495</f>
        <v>271.87</v>
      </c>
      <c r="E490" s="93">
        <f t="shared" si="28"/>
        <v>0</v>
      </c>
      <c r="F490" s="6">
        <v>12</v>
      </c>
    </row>
    <row r="491" spans="1:6" ht="15" customHeight="1" x14ac:dyDescent="0.2">
      <c r="A491" s="209" t="s">
        <v>636</v>
      </c>
      <c r="B491" s="210" t="s">
        <v>637</v>
      </c>
      <c r="C491" s="91"/>
      <c r="D491" s="92">
        <f>Товары!C496</f>
        <v>363.34</v>
      </c>
      <c r="E491" s="93">
        <f t="shared" si="28"/>
        <v>0</v>
      </c>
      <c r="F491" s="6">
        <v>12</v>
      </c>
    </row>
    <row r="492" spans="1:6" ht="15" customHeight="1" x14ac:dyDescent="0.2">
      <c r="A492" s="209" t="s">
        <v>638</v>
      </c>
      <c r="B492" s="210" t="s">
        <v>639</v>
      </c>
      <c r="C492" s="91"/>
      <c r="D492" s="92">
        <f>Товары!C497</f>
        <v>326.24</v>
      </c>
      <c r="E492" s="93">
        <f t="shared" si="28"/>
        <v>0</v>
      </c>
      <c r="F492" s="6">
        <v>12</v>
      </c>
    </row>
    <row r="493" spans="1:6" ht="15" customHeight="1" x14ac:dyDescent="0.2">
      <c r="A493" s="209" t="s">
        <v>640</v>
      </c>
      <c r="B493" s="210" t="s">
        <v>641</v>
      </c>
      <c r="C493" s="91"/>
      <c r="D493" s="92">
        <f>Товары!C498</f>
        <v>479</v>
      </c>
      <c r="E493" s="93">
        <f t="shared" si="28"/>
        <v>0</v>
      </c>
      <c r="F493" s="6">
        <v>12</v>
      </c>
    </row>
    <row r="494" spans="1:6" ht="15" customHeight="1" x14ac:dyDescent="0.2">
      <c r="A494" s="209" t="s">
        <v>642</v>
      </c>
      <c r="B494" s="210" t="s">
        <v>643</v>
      </c>
      <c r="C494" s="91"/>
      <c r="D494" s="92">
        <f>Товары!C499</f>
        <v>391.82</v>
      </c>
      <c r="E494" s="93">
        <f t="shared" si="28"/>
        <v>0</v>
      </c>
      <c r="F494" s="6">
        <v>12</v>
      </c>
    </row>
    <row r="495" spans="1:6" ht="15" customHeight="1" x14ac:dyDescent="0.2">
      <c r="A495" s="209" t="s">
        <v>644</v>
      </c>
      <c r="B495" s="210" t="s">
        <v>645</v>
      </c>
      <c r="C495" s="91"/>
      <c r="D495" s="92">
        <f>Товары!C500</f>
        <v>569.62</v>
      </c>
      <c r="E495" s="93">
        <f t="shared" si="28"/>
        <v>0</v>
      </c>
      <c r="F495" s="6">
        <v>12</v>
      </c>
    </row>
    <row r="496" spans="1:6" ht="15" customHeight="1" x14ac:dyDescent="0.2">
      <c r="A496" s="209" t="s">
        <v>646</v>
      </c>
      <c r="B496" s="210" t="s">
        <v>647</v>
      </c>
      <c r="C496" s="91"/>
      <c r="D496" s="92">
        <f>Товары!C501</f>
        <v>472.95</v>
      </c>
      <c r="E496" s="93">
        <f t="shared" si="28"/>
        <v>0</v>
      </c>
      <c r="F496" s="6">
        <v>12</v>
      </c>
    </row>
    <row r="497" spans="1:6" ht="15" customHeight="1" x14ac:dyDescent="0.2">
      <c r="A497" s="209" t="s">
        <v>648</v>
      </c>
      <c r="B497" s="210" t="s">
        <v>649</v>
      </c>
      <c r="C497" s="91"/>
      <c r="D497" s="92">
        <f>Товары!C502</f>
        <v>740.5</v>
      </c>
      <c r="E497" s="93">
        <f t="shared" si="28"/>
        <v>0</v>
      </c>
      <c r="F497" s="6">
        <v>12</v>
      </c>
    </row>
    <row r="498" spans="1:6" ht="15" customHeight="1" x14ac:dyDescent="0.2">
      <c r="A498" s="209" t="s">
        <v>650</v>
      </c>
      <c r="B498" s="210" t="s">
        <v>651</v>
      </c>
      <c r="C498" s="91"/>
      <c r="D498" s="92">
        <f>Товары!C503</f>
        <v>386.64</v>
      </c>
      <c r="E498" s="93">
        <f t="shared" si="28"/>
        <v>0</v>
      </c>
      <c r="F498" s="6">
        <v>12</v>
      </c>
    </row>
    <row r="499" spans="1:6" ht="15" customHeight="1" x14ac:dyDescent="0.2">
      <c r="A499" s="209" t="s">
        <v>652</v>
      </c>
      <c r="B499" s="210" t="s">
        <v>653</v>
      </c>
      <c r="C499" s="91"/>
      <c r="D499" s="92">
        <f>Товары!C504</f>
        <v>494.34</v>
      </c>
      <c r="E499" s="93">
        <f t="shared" si="28"/>
        <v>0</v>
      </c>
      <c r="F499" s="6">
        <v>12</v>
      </c>
    </row>
    <row r="500" spans="1:6" ht="15" customHeight="1" x14ac:dyDescent="0.2">
      <c r="A500" s="209" t="s">
        <v>654</v>
      </c>
      <c r="B500" s="210" t="s">
        <v>655</v>
      </c>
      <c r="C500" s="91"/>
      <c r="D500" s="92">
        <f>Товары!C505</f>
        <v>441.01</v>
      </c>
      <c r="E500" s="93">
        <f t="shared" si="28"/>
        <v>0</v>
      </c>
      <c r="F500" s="6">
        <v>12</v>
      </c>
    </row>
    <row r="501" spans="1:6" ht="15" customHeight="1" x14ac:dyDescent="0.2">
      <c r="A501" s="209" t="s">
        <v>656</v>
      </c>
      <c r="B501" s="210" t="s">
        <v>657</v>
      </c>
      <c r="C501" s="91"/>
      <c r="D501" s="92">
        <f>Товары!C506</f>
        <v>547.25</v>
      </c>
      <c r="E501" s="93">
        <f t="shared" si="28"/>
        <v>0</v>
      </c>
      <c r="F501" s="6">
        <v>10</v>
      </c>
    </row>
    <row r="502" spans="1:6" ht="15" customHeight="1" x14ac:dyDescent="0.2">
      <c r="A502" s="209" t="s">
        <v>658</v>
      </c>
      <c r="B502" s="210" t="s">
        <v>659</v>
      </c>
      <c r="C502" s="91"/>
      <c r="D502" s="92">
        <f>Товары!C507</f>
        <v>544.6</v>
      </c>
      <c r="E502" s="93">
        <f t="shared" si="28"/>
        <v>0</v>
      </c>
      <c r="F502" s="6">
        <v>10</v>
      </c>
    </row>
    <row r="503" spans="1:6" ht="15" customHeight="1" x14ac:dyDescent="0.2">
      <c r="A503" s="209" t="s">
        <v>660</v>
      </c>
      <c r="B503" s="210" t="s">
        <v>661</v>
      </c>
      <c r="C503" s="91"/>
      <c r="D503" s="92">
        <f>Товары!C508</f>
        <v>653.95000000000005</v>
      </c>
      <c r="E503" s="93">
        <f t="shared" si="28"/>
        <v>0</v>
      </c>
      <c r="F503" s="6">
        <v>12</v>
      </c>
    </row>
    <row r="504" spans="1:6" ht="15" customHeight="1" x14ac:dyDescent="0.2">
      <c r="A504" s="37"/>
      <c r="B504" s="38" t="s">
        <v>30</v>
      </c>
      <c r="C504" s="85"/>
      <c r="D504" s="88" t="s">
        <v>1414</v>
      </c>
      <c r="E504" s="89"/>
      <c r="F504" s="90"/>
    </row>
    <row r="505" spans="1:6" ht="15" customHeight="1" x14ac:dyDescent="0.2">
      <c r="A505" s="23" t="s">
        <v>662</v>
      </c>
      <c r="B505" s="23" t="s">
        <v>663</v>
      </c>
      <c r="C505" s="91"/>
      <c r="D505" s="92">
        <f>Товары!C510</f>
        <v>65</v>
      </c>
      <c r="E505" s="93">
        <f t="shared" ref="E505:E524" si="29">C505*D505</f>
        <v>0</v>
      </c>
      <c r="F505" s="102">
        <v>1</v>
      </c>
    </row>
    <row r="506" spans="1:6" ht="15" customHeight="1" x14ac:dyDescent="0.2">
      <c r="A506" s="23" t="s">
        <v>664</v>
      </c>
      <c r="B506" s="23" t="s">
        <v>665</v>
      </c>
      <c r="C506" s="91"/>
      <c r="D506" s="92">
        <f>Товары!C511</f>
        <v>90</v>
      </c>
      <c r="E506" s="93">
        <f t="shared" si="29"/>
        <v>0</v>
      </c>
      <c r="F506" s="102">
        <v>1</v>
      </c>
    </row>
    <row r="507" spans="1:6" ht="15" customHeight="1" x14ac:dyDescent="0.2">
      <c r="A507" s="23" t="s">
        <v>666</v>
      </c>
      <c r="B507" s="23" t="s">
        <v>667</v>
      </c>
      <c r="C507" s="91"/>
      <c r="D507" s="92">
        <f>Товары!C512</f>
        <v>100</v>
      </c>
      <c r="E507" s="93">
        <f t="shared" si="29"/>
        <v>0</v>
      </c>
      <c r="F507" s="102">
        <v>1</v>
      </c>
    </row>
    <row r="508" spans="1:6" ht="15" customHeight="1" x14ac:dyDescent="0.2">
      <c r="A508" s="23" t="s">
        <v>668</v>
      </c>
      <c r="B508" s="23" t="s">
        <v>669</v>
      </c>
      <c r="C508" s="91"/>
      <c r="D508" s="92">
        <f>Товары!C513</f>
        <v>160</v>
      </c>
      <c r="E508" s="93">
        <f t="shared" si="29"/>
        <v>0</v>
      </c>
      <c r="F508" s="102">
        <v>1</v>
      </c>
    </row>
    <row r="509" spans="1:6" ht="15" customHeight="1" x14ac:dyDescent="0.2">
      <c r="A509" s="23" t="s">
        <v>670</v>
      </c>
      <c r="B509" s="23" t="s">
        <v>671</v>
      </c>
      <c r="C509" s="91"/>
      <c r="D509" s="92">
        <f>Товары!C514</f>
        <v>65</v>
      </c>
      <c r="E509" s="93">
        <f t="shared" si="29"/>
        <v>0</v>
      </c>
      <c r="F509" s="102">
        <v>1</v>
      </c>
    </row>
    <row r="510" spans="1:6" ht="15" customHeight="1" x14ac:dyDescent="0.2">
      <c r="A510" s="23" t="s">
        <v>672</v>
      </c>
      <c r="B510" s="23" t="s">
        <v>673</v>
      </c>
      <c r="C510" s="91"/>
      <c r="D510" s="92">
        <f>Товары!C515</f>
        <v>125</v>
      </c>
      <c r="E510" s="93">
        <f t="shared" si="29"/>
        <v>0</v>
      </c>
      <c r="F510" s="102">
        <v>1</v>
      </c>
    </row>
    <row r="511" spans="1:6" ht="15" customHeight="1" x14ac:dyDescent="0.2">
      <c r="A511" s="23" t="s">
        <v>674</v>
      </c>
      <c r="B511" s="23" t="s">
        <v>675</v>
      </c>
      <c r="C511" s="91"/>
      <c r="D511" s="92">
        <f>Товары!C516</f>
        <v>80</v>
      </c>
      <c r="E511" s="93">
        <f t="shared" si="29"/>
        <v>0</v>
      </c>
      <c r="F511" s="102">
        <v>1</v>
      </c>
    </row>
    <row r="512" spans="1:6" ht="15" customHeight="1" x14ac:dyDescent="0.2">
      <c r="A512" s="23" t="s">
        <v>676</v>
      </c>
      <c r="B512" s="23" t="s">
        <v>677</v>
      </c>
      <c r="C512" s="91"/>
      <c r="D512" s="92">
        <f>Товары!C517</f>
        <v>105</v>
      </c>
      <c r="E512" s="93">
        <f t="shared" si="29"/>
        <v>0</v>
      </c>
      <c r="F512" s="102">
        <v>1</v>
      </c>
    </row>
    <row r="513" spans="1:6" ht="15" customHeight="1" x14ac:dyDescent="0.2">
      <c r="A513" s="23" t="s">
        <v>678</v>
      </c>
      <c r="B513" s="23" t="s">
        <v>679</v>
      </c>
      <c r="C513" s="91"/>
      <c r="D513" s="92">
        <f>Товары!C518</f>
        <v>70</v>
      </c>
      <c r="E513" s="93">
        <f t="shared" si="29"/>
        <v>0</v>
      </c>
      <c r="F513" s="102">
        <v>1</v>
      </c>
    </row>
    <row r="514" spans="1:6" ht="15" customHeight="1" x14ac:dyDescent="0.2">
      <c r="A514" s="23" t="s">
        <v>680</v>
      </c>
      <c r="B514" s="23" t="s">
        <v>681</v>
      </c>
      <c r="C514" s="91"/>
      <c r="D514" s="92">
        <f>Товары!C519</f>
        <v>95</v>
      </c>
      <c r="E514" s="93">
        <f t="shared" si="29"/>
        <v>0</v>
      </c>
      <c r="F514" s="102">
        <v>1</v>
      </c>
    </row>
    <row r="515" spans="1:6" ht="15" customHeight="1" x14ac:dyDescent="0.2">
      <c r="A515" s="23" t="s">
        <v>682</v>
      </c>
      <c r="B515" s="23" t="s">
        <v>683</v>
      </c>
      <c r="C515" s="91"/>
      <c r="D515" s="92">
        <f>Товары!C520</f>
        <v>150</v>
      </c>
      <c r="E515" s="93">
        <f t="shared" si="29"/>
        <v>0</v>
      </c>
      <c r="F515" s="102">
        <v>1</v>
      </c>
    </row>
    <row r="516" spans="1:6" ht="15" customHeight="1" x14ac:dyDescent="0.2">
      <c r="A516" s="23" t="s">
        <v>684</v>
      </c>
      <c r="B516" s="23" t="s">
        <v>685</v>
      </c>
      <c r="C516" s="91"/>
      <c r="D516" s="92">
        <f>Товары!C521</f>
        <v>170</v>
      </c>
      <c r="E516" s="93">
        <f t="shared" si="29"/>
        <v>0</v>
      </c>
      <c r="F516" s="102">
        <v>1</v>
      </c>
    </row>
    <row r="517" spans="1:6" ht="15" customHeight="1" x14ac:dyDescent="0.2">
      <c r="A517" s="23" t="s">
        <v>686</v>
      </c>
      <c r="B517" s="23" t="s">
        <v>687</v>
      </c>
      <c r="C517" s="91"/>
      <c r="D517" s="92">
        <f>Товары!C522</f>
        <v>110</v>
      </c>
      <c r="E517" s="93">
        <f t="shared" si="29"/>
        <v>0</v>
      </c>
      <c r="F517" s="102">
        <v>1</v>
      </c>
    </row>
    <row r="518" spans="1:6" ht="15" customHeight="1" x14ac:dyDescent="0.2">
      <c r="A518" s="23" t="s">
        <v>688</v>
      </c>
      <c r="B518" s="23" t="s">
        <v>689</v>
      </c>
      <c r="C518" s="91"/>
      <c r="D518" s="92">
        <f>Товары!C523</f>
        <v>200</v>
      </c>
      <c r="E518" s="93">
        <f t="shared" si="29"/>
        <v>0</v>
      </c>
      <c r="F518" s="102">
        <v>1</v>
      </c>
    </row>
    <row r="519" spans="1:6" ht="15" customHeight="1" x14ac:dyDescent="0.2">
      <c r="A519" s="23" t="s">
        <v>690</v>
      </c>
      <c r="B519" s="23" t="s">
        <v>691</v>
      </c>
      <c r="C519" s="91"/>
      <c r="D519" s="92">
        <f>Товары!C524</f>
        <v>220</v>
      </c>
      <c r="E519" s="93">
        <f t="shared" si="29"/>
        <v>0</v>
      </c>
      <c r="F519" s="102">
        <v>1</v>
      </c>
    </row>
    <row r="520" spans="1:6" ht="15" customHeight="1" x14ac:dyDescent="0.2">
      <c r="A520" s="23" t="s">
        <v>692</v>
      </c>
      <c r="B520" s="23" t="s">
        <v>693</v>
      </c>
      <c r="C520" s="91"/>
      <c r="D520" s="92">
        <f>Товары!C525</f>
        <v>150</v>
      </c>
      <c r="E520" s="93">
        <f t="shared" si="29"/>
        <v>0</v>
      </c>
      <c r="F520" s="102">
        <v>1</v>
      </c>
    </row>
    <row r="521" spans="1:6" ht="15" customHeight="1" x14ac:dyDescent="0.2">
      <c r="A521" s="23" t="s">
        <v>694</v>
      </c>
      <c r="B521" s="23" t="s">
        <v>695</v>
      </c>
      <c r="C521" s="91"/>
      <c r="D521" s="92">
        <f>Товары!C526</f>
        <v>240</v>
      </c>
      <c r="E521" s="93">
        <f t="shared" si="29"/>
        <v>0</v>
      </c>
      <c r="F521" s="102">
        <v>1</v>
      </c>
    </row>
    <row r="522" spans="1:6" ht="15" customHeight="1" x14ac:dyDescent="0.2">
      <c r="A522" s="23" t="s">
        <v>696</v>
      </c>
      <c r="B522" s="23" t="s">
        <v>697</v>
      </c>
      <c r="C522" s="91"/>
      <c r="D522" s="92">
        <f>Товары!C527</f>
        <v>400</v>
      </c>
      <c r="E522" s="93">
        <f t="shared" si="29"/>
        <v>0</v>
      </c>
      <c r="F522" s="102">
        <v>1</v>
      </c>
    </row>
    <row r="523" spans="1:6" ht="15" customHeight="1" x14ac:dyDescent="0.2">
      <c r="A523" s="23" t="s">
        <v>698</v>
      </c>
      <c r="B523" s="23" t="s">
        <v>699</v>
      </c>
      <c r="C523" s="91"/>
      <c r="D523" s="92">
        <f>Товары!C528</f>
        <v>550</v>
      </c>
      <c r="E523" s="93">
        <f t="shared" si="29"/>
        <v>0</v>
      </c>
      <c r="F523" s="102">
        <v>1</v>
      </c>
    </row>
    <row r="524" spans="1:6" ht="15" customHeight="1" x14ac:dyDescent="0.2">
      <c r="A524" s="23" t="s">
        <v>700</v>
      </c>
      <c r="B524" s="23" t="s">
        <v>701</v>
      </c>
      <c r="C524" s="91"/>
      <c r="D524" s="92">
        <f>Товары!C529</f>
        <v>700</v>
      </c>
      <c r="E524" s="93">
        <f t="shared" si="29"/>
        <v>0</v>
      </c>
      <c r="F524" s="102">
        <v>1</v>
      </c>
    </row>
    <row r="525" spans="1:6" ht="15" customHeight="1" x14ac:dyDescent="0.2">
      <c r="A525" s="37"/>
      <c r="B525" s="38" t="s">
        <v>1442</v>
      </c>
      <c r="C525" s="87" t="s">
        <v>1153</v>
      </c>
      <c r="D525" s="88" t="s">
        <v>1414</v>
      </c>
      <c r="E525" s="89"/>
      <c r="F525" s="90"/>
    </row>
    <row r="526" spans="1:6" ht="15" customHeight="1" x14ac:dyDescent="0.2">
      <c r="A526" s="168" t="s">
        <v>703</v>
      </c>
      <c r="B526" s="168" t="s">
        <v>1828</v>
      </c>
      <c r="C526" s="91"/>
      <c r="D526" s="92">
        <f>Товары!C531</f>
        <v>118.11</v>
      </c>
      <c r="E526" s="93">
        <f>C526*D526</f>
        <v>0</v>
      </c>
      <c r="F526" s="6">
        <v>10</v>
      </c>
    </row>
    <row r="527" spans="1:6" ht="15" customHeight="1" x14ac:dyDescent="0.2">
      <c r="A527" s="168" t="s">
        <v>705</v>
      </c>
      <c r="B527" s="168" t="s">
        <v>1829</v>
      </c>
      <c r="C527" s="91"/>
      <c r="D527" s="92">
        <f>Товары!C532</f>
        <v>135.67999999999998</v>
      </c>
      <c r="E527" s="93">
        <f t="shared" ref="E527:E554" si="30">C527*D527</f>
        <v>0</v>
      </c>
      <c r="F527" s="6">
        <v>10</v>
      </c>
    </row>
    <row r="528" spans="1:6" ht="15" customHeight="1" x14ac:dyDescent="0.2">
      <c r="A528" s="168" t="s">
        <v>704</v>
      </c>
      <c r="B528" s="168" t="s">
        <v>1830</v>
      </c>
      <c r="C528" s="91"/>
      <c r="D528" s="92">
        <f>Товары!C533</f>
        <v>166.60999999999999</v>
      </c>
      <c r="E528" s="93">
        <f t="shared" si="30"/>
        <v>0</v>
      </c>
      <c r="F528" s="6">
        <v>10</v>
      </c>
    </row>
    <row r="529" spans="1:6" ht="15" customHeight="1" x14ac:dyDescent="0.2">
      <c r="A529" s="168" t="s">
        <v>706</v>
      </c>
      <c r="B529" s="168" t="s">
        <v>1831</v>
      </c>
      <c r="C529" s="91"/>
      <c r="D529" s="92">
        <f>Товары!C534</f>
        <v>137.79</v>
      </c>
      <c r="E529" s="93">
        <f t="shared" si="30"/>
        <v>0</v>
      </c>
      <c r="F529" s="6">
        <v>10</v>
      </c>
    </row>
    <row r="530" spans="1:6" ht="15" customHeight="1" x14ac:dyDescent="0.2">
      <c r="A530" s="168" t="s">
        <v>707</v>
      </c>
      <c r="B530" s="168" t="s">
        <v>1832</v>
      </c>
      <c r="C530" s="91"/>
      <c r="D530" s="92">
        <f>Товары!C535</f>
        <v>139.89999999999998</v>
      </c>
      <c r="E530" s="93">
        <f t="shared" si="30"/>
        <v>0</v>
      </c>
      <c r="F530" s="6">
        <v>10</v>
      </c>
    </row>
    <row r="531" spans="1:6" ht="15" customHeight="1" x14ac:dyDescent="0.2">
      <c r="A531" s="168" t="s">
        <v>708</v>
      </c>
      <c r="B531" s="168" t="s">
        <v>1833</v>
      </c>
      <c r="C531" s="91"/>
      <c r="D531" s="92">
        <f>Товары!C536</f>
        <v>137.79</v>
      </c>
      <c r="E531" s="93">
        <f t="shared" si="30"/>
        <v>0</v>
      </c>
      <c r="F531" s="6">
        <v>10</v>
      </c>
    </row>
    <row r="532" spans="1:6" ht="15" customHeight="1" x14ac:dyDescent="0.2">
      <c r="A532" s="51" t="s">
        <v>709</v>
      </c>
      <c r="B532" s="51" t="s">
        <v>710</v>
      </c>
      <c r="C532" s="91"/>
      <c r="D532" s="103">
        <f>Товары!C537</f>
        <v>0</v>
      </c>
      <c r="E532" s="104">
        <f t="shared" si="30"/>
        <v>0</v>
      </c>
      <c r="F532" s="6">
        <v>10</v>
      </c>
    </row>
    <row r="533" spans="1:6" ht="15" customHeight="1" x14ac:dyDescent="0.2">
      <c r="A533" s="50" t="s">
        <v>711</v>
      </c>
      <c r="B533" s="50" t="s">
        <v>712</v>
      </c>
      <c r="C533" s="91"/>
      <c r="D533" s="92">
        <f>Товары!C538</f>
        <v>251.67</v>
      </c>
      <c r="E533" s="93">
        <f t="shared" si="30"/>
        <v>0</v>
      </c>
      <c r="F533" s="6">
        <v>10</v>
      </c>
    </row>
    <row r="534" spans="1:6" ht="15" customHeight="1" x14ac:dyDescent="0.2">
      <c r="A534" s="50" t="s">
        <v>713</v>
      </c>
      <c r="B534" s="50" t="s">
        <v>714</v>
      </c>
      <c r="C534" s="91"/>
      <c r="D534" s="92">
        <f>Товары!C539</f>
        <v>334.62</v>
      </c>
      <c r="E534" s="93">
        <f t="shared" si="30"/>
        <v>0</v>
      </c>
      <c r="F534" s="6">
        <v>10</v>
      </c>
    </row>
    <row r="535" spans="1:6" ht="15" customHeight="1" x14ac:dyDescent="0.2">
      <c r="A535" s="50" t="s">
        <v>715</v>
      </c>
      <c r="B535" s="50" t="s">
        <v>716</v>
      </c>
      <c r="C535" s="91"/>
      <c r="D535" s="92">
        <f>Товары!C540</f>
        <v>264.27</v>
      </c>
      <c r="E535" s="93">
        <f t="shared" si="30"/>
        <v>0</v>
      </c>
      <c r="F535" s="6">
        <v>10</v>
      </c>
    </row>
    <row r="536" spans="1:6" ht="15" customHeight="1" x14ac:dyDescent="0.2">
      <c r="A536" s="50" t="s">
        <v>717</v>
      </c>
      <c r="B536" s="50" t="s">
        <v>718</v>
      </c>
      <c r="C536" s="91"/>
      <c r="D536" s="92">
        <f>Товары!C541</f>
        <v>274.86</v>
      </c>
      <c r="E536" s="93">
        <f t="shared" si="30"/>
        <v>0</v>
      </c>
      <c r="F536" s="6">
        <v>10</v>
      </c>
    </row>
    <row r="537" spans="1:6" ht="21" x14ac:dyDescent="0.2">
      <c r="A537" s="168" t="s">
        <v>719</v>
      </c>
      <c r="B537" s="168" t="s">
        <v>1834</v>
      </c>
      <c r="C537" s="91"/>
      <c r="D537" s="92">
        <f>Товары!C542</f>
        <v>118.11</v>
      </c>
      <c r="E537" s="93">
        <f t="shared" si="30"/>
        <v>0</v>
      </c>
      <c r="F537" s="6">
        <v>10</v>
      </c>
    </row>
    <row r="538" spans="1:6" ht="21" x14ac:dyDescent="0.2">
      <c r="A538" s="168" t="s">
        <v>721</v>
      </c>
      <c r="B538" s="168" t="s">
        <v>1835</v>
      </c>
      <c r="C538" s="91"/>
      <c r="D538" s="92">
        <f>Товары!C543</f>
        <v>135.67999999999998</v>
      </c>
      <c r="E538" s="93">
        <f t="shared" si="30"/>
        <v>0</v>
      </c>
      <c r="F538" s="6">
        <v>10</v>
      </c>
    </row>
    <row r="539" spans="1:6" ht="21" x14ac:dyDescent="0.2">
      <c r="A539" s="168" t="s">
        <v>720</v>
      </c>
      <c r="B539" s="168" t="s">
        <v>1836</v>
      </c>
      <c r="C539" s="91"/>
      <c r="D539" s="92">
        <f>Товары!C544</f>
        <v>166.60999999999999</v>
      </c>
      <c r="E539" s="93">
        <f t="shared" si="30"/>
        <v>0</v>
      </c>
      <c r="F539" s="6">
        <v>10</v>
      </c>
    </row>
    <row r="540" spans="1:6" ht="21" x14ac:dyDescent="0.2">
      <c r="A540" s="168" t="s">
        <v>722</v>
      </c>
      <c r="B540" s="168" t="s">
        <v>1837</v>
      </c>
      <c r="C540" s="91"/>
      <c r="D540" s="92">
        <f>Товары!C545</f>
        <v>135.67999999999998</v>
      </c>
      <c r="E540" s="93">
        <f t="shared" si="30"/>
        <v>0</v>
      </c>
      <c r="F540" s="6">
        <v>10</v>
      </c>
    </row>
    <row r="541" spans="1:6" x14ac:dyDescent="0.2">
      <c r="A541" s="168" t="s">
        <v>723</v>
      </c>
      <c r="B541" s="168" t="s">
        <v>1838</v>
      </c>
      <c r="C541" s="91"/>
      <c r="D541" s="92">
        <f>Товары!C546</f>
        <v>139.89999999999998</v>
      </c>
      <c r="E541" s="93">
        <f t="shared" si="30"/>
        <v>0</v>
      </c>
      <c r="F541" s="6">
        <v>10</v>
      </c>
    </row>
    <row r="542" spans="1:6" ht="21" x14ac:dyDescent="0.2">
      <c r="A542" s="168" t="s">
        <v>724</v>
      </c>
      <c r="B542" s="168" t="s">
        <v>1839</v>
      </c>
      <c r="C542" s="91"/>
      <c r="D542" s="92">
        <f>Товары!C547</f>
        <v>137.79</v>
      </c>
      <c r="E542" s="93">
        <f t="shared" si="30"/>
        <v>0</v>
      </c>
      <c r="F542" s="6">
        <v>10</v>
      </c>
    </row>
    <row r="543" spans="1:6" ht="15" customHeight="1" x14ac:dyDescent="0.2">
      <c r="A543" s="211" t="s">
        <v>725</v>
      </c>
      <c r="B543" s="211" t="s">
        <v>726</v>
      </c>
      <c r="C543" s="91"/>
      <c r="D543" s="92">
        <f>Товары!C548</f>
        <v>251.67</v>
      </c>
      <c r="E543" s="93">
        <f t="shared" si="30"/>
        <v>0</v>
      </c>
      <c r="F543" s="6">
        <v>10</v>
      </c>
    </row>
    <row r="544" spans="1:6" ht="15" customHeight="1" x14ac:dyDescent="0.2">
      <c r="A544" s="211" t="s">
        <v>727</v>
      </c>
      <c r="B544" s="211" t="s">
        <v>728</v>
      </c>
      <c r="C544" s="91"/>
      <c r="D544" s="92">
        <f>Товары!C549</f>
        <v>334.62</v>
      </c>
      <c r="E544" s="93">
        <f t="shared" si="30"/>
        <v>0</v>
      </c>
      <c r="F544" s="6">
        <v>10</v>
      </c>
    </row>
    <row r="545" spans="1:6" ht="15" customHeight="1" x14ac:dyDescent="0.2">
      <c r="A545" s="211" t="s">
        <v>729</v>
      </c>
      <c r="B545" s="211" t="s">
        <v>730</v>
      </c>
      <c r="C545" s="91"/>
      <c r="D545" s="92">
        <f>Товары!C550</f>
        <v>264.27</v>
      </c>
      <c r="E545" s="93">
        <f t="shared" si="30"/>
        <v>0</v>
      </c>
      <c r="F545" s="6">
        <v>10</v>
      </c>
    </row>
    <row r="546" spans="1:6" ht="15" customHeight="1" x14ac:dyDescent="0.2">
      <c r="A546" s="211" t="s">
        <v>731</v>
      </c>
      <c r="B546" s="211" t="s">
        <v>732</v>
      </c>
      <c r="C546" s="91"/>
      <c r="D546" s="92">
        <f>Товары!C551</f>
        <v>274.86</v>
      </c>
      <c r="E546" s="93">
        <f t="shared" si="30"/>
        <v>0</v>
      </c>
      <c r="F546" s="6">
        <v>10</v>
      </c>
    </row>
    <row r="547" spans="1:6" ht="15" customHeight="1" x14ac:dyDescent="0.2">
      <c r="A547" s="51" t="s">
        <v>733</v>
      </c>
      <c r="B547" s="51" t="s">
        <v>734</v>
      </c>
      <c r="C547" s="91"/>
      <c r="D547" s="105">
        <f>Товары!C552</f>
        <v>150</v>
      </c>
      <c r="E547" s="93">
        <f t="shared" si="30"/>
        <v>0</v>
      </c>
      <c r="F547" s="6">
        <v>1</v>
      </c>
    </row>
    <row r="548" spans="1:6" ht="15" customHeight="1" x14ac:dyDescent="0.2">
      <c r="A548" s="51" t="s">
        <v>735</v>
      </c>
      <c r="B548" s="51" t="s">
        <v>736</v>
      </c>
      <c r="C548" s="91"/>
      <c r="D548" s="105">
        <f>Товары!C553</f>
        <v>165</v>
      </c>
      <c r="E548" s="93">
        <f t="shared" si="30"/>
        <v>0</v>
      </c>
      <c r="F548" s="6">
        <v>1</v>
      </c>
    </row>
    <row r="549" spans="1:6" ht="15" customHeight="1" x14ac:dyDescent="0.2">
      <c r="A549" s="51" t="s">
        <v>737</v>
      </c>
      <c r="B549" s="51" t="s">
        <v>738</v>
      </c>
      <c r="C549" s="91"/>
      <c r="D549" s="105">
        <f>Товары!C554</f>
        <v>165</v>
      </c>
      <c r="E549" s="93">
        <f t="shared" si="30"/>
        <v>0</v>
      </c>
      <c r="F549" s="6">
        <v>1</v>
      </c>
    </row>
    <row r="550" spans="1:6" ht="15" customHeight="1" x14ac:dyDescent="0.2">
      <c r="A550" s="51" t="s">
        <v>739</v>
      </c>
      <c r="B550" s="51" t="s">
        <v>740</v>
      </c>
      <c r="C550" s="91"/>
      <c r="D550" s="105">
        <f>Товары!C555</f>
        <v>150</v>
      </c>
      <c r="E550" s="93">
        <f t="shared" si="30"/>
        <v>0</v>
      </c>
      <c r="F550" s="6">
        <v>1</v>
      </c>
    </row>
    <row r="551" spans="1:6" ht="15" customHeight="1" x14ac:dyDescent="0.2">
      <c r="A551" s="51" t="s">
        <v>741</v>
      </c>
      <c r="B551" s="51" t="s">
        <v>742</v>
      </c>
      <c r="C551" s="91"/>
      <c r="D551" s="105">
        <f>Товары!C556</f>
        <v>165</v>
      </c>
      <c r="E551" s="93">
        <f t="shared" si="30"/>
        <v>0</v>
      </c>
      <c r="F551" s="6">
        <v>1</v>
      </c>
    </row>
    <row r="552" spans="1:6" ht="15" customHeight="1" x14ac:dyDescent="0.2">
      <c r="A552" s="51" t="s">
        <v>743</v>
      </c>
      <c r="B552" s="51" t="s">
        <v>744</v>
      </c>
      <c r="C552" s="91"/>
      <c r="D552" s="105">
        <f>Товары!C557</f>
        <v>165</v>
      </c>
      <c r="E552" s="93">
        <f t="shared" si="30"/>
        <v>0</v>
      </c>
      <c r="F552" s="6">
        <v>1</v>
      </c>
    </row>
    <row r="553" spans="1:6" ht="15" customHeight="1" x14ac:dyDescent="0.2">
      <c r="A553" s="51" t="s">
        <v>745</v>
      </c>
      <c r="B553" s="51" t="s">
        <v>746</v>
      </c>
      <c r="C553" s="91"/>
      <c r="D553" s="105">
        <f>Товары!C558</f>
        <v>165</v>
      </c>
      <c r="E553" s="93">
        <f t="shared" si="30"/>
        <v>0</v>
      </c>
      <c r="F553" s="6">
        <v>1</v>
      </c>
    </row>
    <row r="554" spans="1:6" ht="15" customHeight="1" x14ac:dyDescent="0.2">
      <c r="A554" s="51" t="s">
        <v>747</v>
      </c>
      <c r="B554" s="51" t="s">
        <v>748</v>
      </c>
      <c r="C554" s="91"/>
      <c r="D554" s="105">
        <f>Товары!C559</f>
        <v>165</v>
      </c>
      <c r="E554" s="93">
        <f t="shared" si="30"/>
        <v>0</v>
      </c>
      <c r="F554" s="6">
        <v>1</v>
      </c>
    </row>
    <row r="555" spans="1:6" ht="15" customHeight="1" x14ac:dyDescent="0.2">
      <c r="A555" s="37"/>
      <c r="B555" s="38" t="s">
        <v>31</v>
      </c>
      <c r="C555" s="87" t="s">
        <v>1153</v>
      </c>
      <c r="D555" s="88" t="s">
        <v>1414</v>
      </c>
      <c r="E555" s="89"/>
      <c r="F555" s="90"/>
    </row>
    <row r="556" spans="1:6" ht="15" customHeight="1" x14ac:dyDescent="0.2">
      <c r="A556" s="53" t="s">
        <v>749</v>
      </c>
      <c r="B556" s="168" t="s">
        <v>1544</v>
      </c>
      <c r="C556" s="91"/>
      <c r="D556" s="92">
        <f>Товары!C561</f>
        <v>92.09</v>
      </c>
      <c r="E556" s="93">
        <f t="shared" ref="E556:E589" si="31">C556*D556</f>
        <v>0</v>
      </c>
      <c r="F556" s="6">
        <v>12</v>
      </c>
    </row>
    <row r="557" spans="1:6" ht="15" customHeight="1" x14ac:dyDescent="0.2">
      <c r="A557" s="53" t="s">
        <v>750</v>
      </c>
      <c r="B557" s="168" t="s">
        <v>1545</v>
      </c>
      <c r="C557" s="91"/>
      <c r="D557" s="92">
        <f>Товары!C562</f>
        <v>115.29</v>
      </c>
      <c r="E557" s="93">
        <f t="shared" si="31"/>
        <v>0</v>
      </c>
      <c r="F557" s="6">
        <v>12</v>
      </c>
    </row>
    <row r="558" spans="1:6" ht="15" customHeight="1" x14ac:dyDescent="0.2">
      <c r="A558" s="53" t="s">
        <v>751</v>
      </c>
      <c r="B558" s="168" t="s">
        <v>1546</v>
      </c>
      <c r="C558" s="91"/>
      <c r="D558" s="92">
        <f>Товары!C563</f>
        <v>175.75</v>
      </c>
      <c r="E558" s="93">
        <f t="shared" si="31"/>
        <v>0</v>
      </c>
      <c r="F558" s="6">
        <v>12</v>
      </c>
    </row>
    <row r="559" spans="1:6" ht="15" customHeight="1" x14ac:dyDescent="0.2">
      <c r="A559" s="53" t="s">
        <v>752</v>
      </c>
      <c r="B559" s="168" t="s">
        <v>1547</v>
      </c>
      <c r="C559" s="91"/>
      <c r="D559" s="92">
        <f>Товары!C564</f>
        <v>115.29</v>
      </c>
      <c r="E559" s="93">
        <f t="shared" si="31"/>
        <v>0</v>
      </c>
      <c r="F559" s="6">
        <v>12</v>
      </c>
    </row>
    <row r="560" spans="1:6" ht="15" customHeight="1" x14ac:dyDescent="0.2">
      <c r="A560" s="53" t="s">
        <v>753</v>
      </c>
      <c r="B560" s="168" t="s">
        <v>1548</v>
      </c>
      <c r="C560" s="91"/>
      <c r="D560" s="92">
        <f>Товары!C565</f>
        <v>111.78</v>
      </c>
      <c r="E560" s="93">
        <f t="shared" si="31"/>
        <v>0</v>
      </c>
      <c r="F560" s="6">
        <v>12</v>
      </c>
    </row>
    <row r="561" spans="1:6" ht="15" customHeight="1" x14ac:dyDescent="0.2">
      <c r="A561" s="53" t="s">
        <v>754</v>
      </c>
      <c r="B561" s="168" t="s">
        <v>1549</v>
      </c>
      <c r="C561" s="91"/>
      <c r="D561" s="92">
        <f>Товары!C566</f>
        <v>173.64</v>
      </c>
      <c r="E561" s="93">
        <f t="shared" si="31"/>
        <v>0</v>
      </c>
      <c r="F561" s="6">
        <v>12</v>
      </c>
    </row>
    <row r="562" spans="1:6" ht="15" customHeight="1" x14ac:dyDescent="0.2">
      <c r="A562" s="53" t="s">
        <v>755</v>
      </c>
      <c r="B562" s="168" t="s">
        <v>1550</v>
      </c>
      <c r="C562" s="91"/>
      <c r="D562" s="92">
        <f>Товары!C567</f>
        <v>146.92999999999998</v>
      </c>
      <c r="E562" s="93">
        <f t="shared" si="31"/>
        <v>0</v>
      </c>
      <c r="F562" s="6">
        <v>12</v>
      </c>
    </row>
    <row r="563" spans="1:6" ht="15" customHeight="1" x14ac:dyDescent="0.2">
      <c r="A563" s="53" t="s">
        <v>756</v>
      </c>
      <c r="B563" s="168" t="s">
        <v>1551</v>
      </c>
      <c r="C563" s="91"/>
      <c r="D563" s="92">
        <f>Товары!C568</f>
        <v>152.54999999999998</v>
      </c>
      <c r="E563" s="93">
        <f t="shared" si="31"/>
        <v>0</v>
      </c>
      <c r="F563" s="6">
        <v>12</v>
      </c>
    </row>
    <row r="564" spans="1:6" ht="15" customHeight="1" x14ac:dyDescent="0.2">
      <c r="A564" s="53" t="s">
        <v>757</v>
      </c>
      <c r="B564" s="168" t="s">
        <v>1552</v>
      </c>
      <c r="C564" s="91"/>
      <c r="D564" s="92">
        <f>Товары!C569</f>
        <v>91.4</v>
      </c>
      <c r="E564" s="93">
        <f t="shared" si="31"/>
        <v>0</v>
      </c>
      <c r="F564" s="6">
        <v>10</v>
      </c>
    </row>
    <row r="565" spans="1:6" ht="15" customHeight="1" x14ac:dyDescent="0.2">
      <c r="A565" s="53" t="s">
        <v>758</v>
      </c>
      <c r="B565" s="168" t="s">
        <v>1553</v>
      </c>
      <c r="C565" s="91"/>
      <c r="D565" s="92">
        <f>Товары!C570</f>
        <v>48.51</v>
      </c>
      <c r="E565" s="93">
        <f t="shared" si="31"/>
        <v>0</v>
      </c>
      <c r="F565" s="6">
        <v>12</v>
      </c>
    </row>
    <row r="566" spans="1:6" ht="15" customHeight="1" x14ac:dyDescent="0.2">
      <c r="A566" s="53" t="s">
        <v>759</v>
      </c>
      <c r="B566" s="168" t="s">
        <v>1554</v>
      </c>
      <c r="C566" s="91"/>
      <c r="D566" s="92">
        <f>Товары!C571</f>
        <v>60.46</v>
      </c>
      <c r="E566" s="93">
        <f t="shared" si="31"/>
        <v>0</v>
      </c>
      <c r="F566" s="6">
        <v>16</v>
      </c>
    </row>
    <row r="567" spans="1:6" ht="15" customHeight="1" x14ac:dyDescent="0.2">
      <c r="A567" s="53" t="s">
        <v>760</v>
      </c>
      <c r="B567" s="168" t="s">
        <v>1555</v>
      </c>
      <c r="C567" s="91"/>
      <c r="D567" s="92">
        <f>Товары!C572</f>
        <v>60.46</v>
      </c>
      <c r="E567" s="93">
        <f t="shared" si="31"/>
        <v>0</v>
      </c>
      <c r="F567" s="6">
        <v>10</v>
      </c>
    </row>
    <row r="568" spans="1:6" ht="15" customHeight="1" x14ac:dyDescent="0.2">
      <c r="A568" s="53" t="s">
        <v>761</v>
      </c>
      <c r="B568" s="168" t="s">
        <v>1556</v>
      </c>
      <c r="C568" s="91"/>
      <c r="D568" s="92">
        <f>Товары!C573</f>
        <v>75.930000000000007</v>
      </c>
      <c r="E568" s="93">
        <f t="shared" si="31"/>
        <v>0</v>
      </c>
      <c r="F568" s="6">
        <v>10</v>
      </c>
    </row>
    <row r="569" spans="1:6" ht="15" customHeight="1" x14ac:dyDescent="0.2">
      <c r="A569" s="53" t="s">
        <v>762</v>
      </c>
      <c r="B569" s="168" t="s">
        <v>1557</v>
      </c>
      <c r="C569" s="91"/>
      <c r="D569" s="92">
        <f>Товары!C574</f>
        <v>75.930000000000007</v>
      </c>
      <c r="E569" s="93">
        <f t="shared" si="31"/>
        <v>0</v>
      </c>
      <c r="F569" s="6">
        <v>10</v>
      </c>
    </row>
    <row r="570" spans="1:6" ht="15" customHeight="1" x14ac:dyDescent="0.2">
      <c r="A570" s="53" t="s">
        <v>763</v>
      </c>
      <c r="B570" s="168" t="s">
        <v>1558</v>
      </c>
      <c r="C570" s="91"/>
      <c r="D570" s="92">
        <f>Товары!C575</f>
        <v>99.12</v>
      </c>
      <c r="E570" s="93">
        <f t="shared" si="31"/>
        <v>0</v>
      </c>
      <c r="F570" s="6">
        <v>10</v>
      </c>
    </row>
    <row r="571" spans="1:6" ht="15" customHeight="1" x14ac:dyDescent="0.2">
      <c r="A571" s="53" t="s">
        <v>764</v>
      </c>
      <c r="B571" s="168" t="s">
        <v>1559</v>
      </c>
      <c r="C571" s="91"/>
      <c r="D571" s="92">
        <f>Товары!C576</f>
        <v>99.12</v>
      </c>
      <c r="E571" s="93">
        <f t="shared" si="31"/>
        <v>0</v>
      </c>
      <c r="F571" s="6">
        <v>10</v>
      </c>
    </row>
    <row r="572" spans="1:6" ht="15" customHeight="1" x14ac:dyDescent="0.2">
      <c r="A572" s="53" t="s">
        <v>765</v>
      </c>
      <c r="B572" s="168" t="s">
        <v>1560</v>
      </c>
      <c r="C572" s="91"/>
      <c r="D572" s="92">
        <f>Товары!C577</f>
        <v>125.13000000000001</v>
      </c>
      <c r="E572" s="93">
        <f t="shared" si="31"/>
        <v>0</v>
      </c>
      <c r="F572" s="6">
        <v>10</v>
      </c>
    </row>
    <row r="573" spans="1:6" ht="15" customHeight="1" x14ac:dyDescent="0.2">
      <c r="A573" s="53" t="s">
        <v>766</v>
      </c>
      <c r="B573" s="168" t="s">
        <v>1561</v>
      </c>
      <c r="C573" s="91"/>
      <c r="D573" s="92">
        <f>Товары!C578</f>
        <v>148.32999999999998</v>
      </c>
      <c r="E573" s="93">
        <f t="shared" si="31"/>
        <v>0</v>
      </c>
      <c r="F573" s="6">
        <v>10</v>
      </c>
    </row>
    <row r="574" spans="1:6" ht="15" customHeight="1" x14ac:dyDescent="0.2">
      <c r="A574" s="53" t="s">
        <v>767</v>
      </c>
      <c r="B574" s="168" t="s">
        <v>1562</v>
      </c>
      <c r="C574" s="91"/>
      <c r="D574" s="92">
        <f>Товары!C579</f>
        <v>95.61</v>
      </c>
      <c r="E574" s="93">
        <f t="shared" si="31"/>
        <v>0</v>
      </c>
      <c r="F574" s="6">
        <v>10</v>
      </c>
    </row>
    <row r="575" spans="1:6" ht="15" customHeight="1" x14ac:dyDescent="0.2">
      <c r="A575" s="53" t="s">
        <v>768</v>
      </c>
      <c r="B575" s="168" t="s">
        <v>1563</v>
      </c>
      <c r="C575" s="91"/>
      <c r="D575" s="92">
        <f>Товары!C580</f>
        <v>123.02000000000001</v>
      </c>
      <c r="E575" s="93">
        <f t="shared" si="31"/>
        <v>0</v>
      </c>
      <c r="F575" s="6">
        <v>12</v>
      </c>
    </row>
    <row r="576" spans="1:6" ht="15" customHeight="1" x14ac:dyDescent="0.2">
      <c r="A576" s="53" t="s">
        <v>769</v>
      </c>
      <c r="B576" s="168" t="s">
        <v>1564</v>
      </c>
      <c r="C576" s="91"/>
      <c r="D576" s="92">
        <f>Товары!C581</f>
        <v>112.48</v>
      </c>
      <c r="E576" s="93">
        <f t="shared" si="31"/>
        <v>0</v>
      </c>
      <c r="F576" s="6">
        <v>12</v>
      </c>
    </row>
    <row r="577" spans="1:6" ht="15" customHeight="1" x14ac:dyDescent="0.2">
      <c r="A577" s="53" t="s">
        <v>770</v>
      </c>
      <c r="B577" s="168" t="s">
        <v>1565</v>
      </c>
      <c r="C577" s="91"/>
      <c r="D577" s="92">
        <f>Товары!C582</f>
        <v>146.22999999999999</v>
      </c>
      <c r="E577" s="93">
        <f t="shared" si="31"/>
        <v>0</v>
      </c>
      <c r="F577" s="6">
        <v>12</v>
      </c>
    </row>
    <row r="578" spans="1:6" ht="15" customHeight="1" x14ac:dyDescent="0.2">
      <c r="A578" s="53" t="s">
        <v>771</v>
      </c>
      <c r="B578" s="168" t="s">
        <v>1566</v>
      </c>
      <c r="C578" s="91"/>
      <c r="D578" s="92">
        <f>Товары!C583</f>
        <v>146.22999999999999</v>
      </c>
      <c r="E578" s="93">
        <f t="shared" si="31"/>
        <v>0</v>
      </c>
      <c r="F578" s="6">
        <v>12</v>
      </c>
    </row>
    <row r="579" spans="1:6" ht="15" customHeight="1" x14ac:dyDescent="0.2">
      <c r="A579" s="53" t="s">
        <v>772</v>
      </c>
      <c r="B579" s="168" t="s">
        <v>1567</v>
      </c>
      <c r="C579" s="91"/>
      <c r="D579" s="92">
        <f>Товары!C584</f>
        <v>112.48</v>
      </c>
      <c r="E579" s="93">
        <f t="shared" si="31"/>
        <v>0</v>
      </c>
      <c r="F579" s="6">
        <v>12</v>
      </c>
    </row>
    <row r="580" spans="1:6" ht="15" customHeight="1" x14ac:dyDescent="0.2">
      <c r="A580" s="53" t="s">
        <v>773</v>
      </c>
      <c r="B580" s="168" t="s">
        <v>1568</v>
      </c>
      <c r="C580" s="91"/>
      <c r="D580" s="92">
        <f>Товары!C585</f>
        <v>130.06</v>
      </c>
      <c r="E580" s="93">
        <f t="shared" si="31"/>
        <v>0</v>
      </c>
      <c r="F580" s="6">
        <v>10</v>
      </c>
    </row>
    <row r="581" spans="1:6" ht="15" customHeight="1" x14ac:dyDescent="0.2">
      <c r="A581" s="53" t="s">
        <v>774</v>
      </c>
      <c r="B581" s="168" t="s">
        <v>1569</v>
      </c>
      <c r="C581" s="91"/>
      <c r="D581" s="92">
        <f>Товары!C586</f>
        <v>144.12</v>
      </c>
      <c r="E581" s="93">
        <f t="shared" si="31"/>
        <v>0</v>
      </c>
      <c r="F581" s="6">
        <v>10</v>
      </c>
    </row>
    <row r="582" spans="1:6" ht="15" customHeight="1" x14ac:dyDescent="0.2">
      <c r="A582" s="53" t="s">
        <v>775</v>
      </c>
      <c r="B582" s="168" t="s">
        <v>1570</v>
      </c>
      <c r="C582" s="91"/>
      <c r="D582" s="92">
        <f>Товары!C587</f>
        <v>198.24</v>
      </c>
      <c r="E582" s="93">
        <f t="shared" si="31"/>
        <v>0</v>
      </c>
      <c r="F582" s="6">
        <v>12</v>
      </c>
    </row>
    <row r="583" spans="1:6" ht="15" customHeight="1" x14ac:dyDescent="0.2">
      <c r="A583" s="53" t="s">
        <v>776</v>
      </c>
      <c r="B583" s="168" t="s">
        <v>1571</v>
      </c>
      <c r="C583" s="91"/>
      <c r="D583" s="92">
        <f>Товары!C588</f>
        <v>224.95999999999998</v>
      </c>
      <c r="E583" s="93">
        <f t="shared" si="31"/>
        <v>0</v>
      </c>
      <c r="F583" s="6">
        <v>12</v>
      </c>
    </row>
    <row r="584" spans="1:6" ht="15" customHeight="1" x14ac:dyDescent="0.2">
      <c r="A584" s="53" t="s">
        <v>777</v>
      </c>
      <c r="B584" s="168" t="s">
        <v>1572</v>
      </c>
      <c r="C584" s="91"/>
      <c r="D584" s="92">
        <f>Товары!C589</f>
        <v>120.21000000000001</v>
      </c>
      <c r="E584" s="93">
        <f t="shared" si="31"/>
        <v>0</v>
      </c>
      <c r="F584" s="6">
        <v>12</v>
      </c>
    </row>
    <row r="585" spans="1:6" ht="15" customHeight="1" x14ac:dyDescent="0.2">
      <c r="A585" s="53" t="s">
        <v>778</v>
      </c>
      <c r="B585" s="168" t="s">
        <v>1573</v>
      </c>
      <c r="C585" s="91"/>
      <c r="D585" s="92">
        <f>Товары!C590</f>
        <v>120.21000000000001</v>
      </c>
      <c r="E585" s="93">
        <f t="shared" si="31"/>
        <v>0</v>
      </c>
      <c r="F585" s="6">
        <v>12</v>
      </c>
    </row>
    <row r="586" spans="1:6" ht="15" customHeight="1" x14ac:dyDescent="0.2">
      <c r="A586" s="53" t="s">
        <v>779</v>
      </c>
      <c r="B586" s="168" t="s">
        <v>1574</v>
      </c>
      <c r="C586" s="91"/>
      <c r="D586" s="92">
        <f>Товары!C591</f>
        <v>120.21000000000001</v>
      </c>
      <c r="E586" s="93">
        <f t="shared" si="31"/>
        <v>0</v>
      </c>
      <c r="F586" s="6">
        <v>12</v>
      </c>
    </row>
    <row r="587" spans="1:6" ht="15" customHeight="1" x14ac:dyDescent="0.2">
      <c r="A587" s="53" t="s">
        <v>780</v>
      </c>
      <c r="B587" s="168" t="s">
        <v>1575</v>
      </c>
      <c r="C587" s="91"/>
      <c r="D587" s="92">
        <f>Товары!C592</f>
        <v>121.62</v>
      </c>
      <c r="E587" s="93">
        <f t="shared" si="31"/>
        <v>0</v>
      </c>
      <c r="F587" s="6">
        <v>12</v>
      </c>
    </row>
    <row r="588" spans="1:6" ht="15" customHeight="1" x14ac:dyDescent="0.2">
      <c r="A588" s="53" t="s">
        <v>781</v>
      </c>
      <c r="B588" s="168" t="s">
        <v>1576</v>
      </c>
      <c r="C588" s="91"/>
      <c r="D588" s="92">
        <f>Товары!C593</f>
        <v>177.85</v>
      </c>
      <c r="E588" s="93">
        <f t="shared" si="31"/>
        <v>0</v>
      </c>
      <c r="F588" s="6">
        <v>12</v>
      </c>
    </row>
    <row r="589" spans="1:6" ht="15" customHeight="1" x14ac:dyDescent="0.2">
      <c r="A589" s="53" t="s">
        <v>782</v>
      </c>
      <c r="B589" s="168" t="s">
        <v>1577</v>
      </c>
      <c r="C589" s="91"/>
      <c r="D589" s="92">
        <f>Товары!C594</f>
        <v>592.61</v>
      </c>
      <c r="E589" s="93">
        <f t="shared" si="31"/>
        <v>0</v>
      </c>
      <c r="F589" s="6">
        <v>12</v>
      </c>
    </row>
    <row r="590" spans="1:6" ht="15" customHeight="1" x14ac:dyDescent="0.2">
      <c r="A590" s="212" t="s">
        <v>783</v>
      </c>
      <c r="B590" s="166" t="s">
        <v>1578</v>
      </c>
      <c r="C590" s="106"/>
      <c r="D590" s="105">
        <f>Товары!C595</f>
        <v>60</v>
      </c>
      <c r="E590" s="107">
        <f>C590*D590</f>
        <v>0</v>
      </c>
      <c r="F590" s="6">
        <v>12</v>
      </c>
    </row>
    <row r="591" spans="1:6" ht="15" customHeight="1" x14ac:dyDescent="0.2">
      <c r="A591" s="37"/>
      <c r="B591" s="38" t="s">
        <v>32</v>
      </c>
      <c r="C591" s="87" t="s">
        <v>1153</v>
      </c>
      <c r="D591" s="88" t="s">
        <v>1414</v>
      </c>
      <c r="E591" s="89"/>
      <c r="F591" s="90"/>
    </row>
    <row r="592" spans="1:6" ht="15" customHeight="1" x14ac:dyDescent="0.2">
      <c r="A592" s="168" t="s">
        <v>784</v>
      </c>
      <c r="B592" s="168" t="s">
        <v>1579</v>
      </c>
      <c r="C592" s="91"/>
      <c r="D592" s="92">
        <f>Товары!C597</f>
        <v>92.09</v>
      </c>
      <c r="E592" s="93">
        <f t="shared" ref="E592:E626" si="32">C592*D592</f>
        <v>0</v>
      </c>
      <c r="F592" s="6">
        <v>12</v>
      </c>
    </row>
    <row r="593" spans="1:6" ht="15" customHeight="1" x14ac:dyDescent="0.2">
      <c r="A593" s="168" t="s">
        <v>786</v>
      </c>
      <c r="B593" s="168" t="s">
        <v>1580</v>
      </c>
      <c r="C593" s="91"/>
      <c r="D593" s="92">
        <f>Товары!C598</f>
        <v>115.29</v>
      </c>
      <c r="E593" s="93">
        <f t="shared" si="32"/>
        <v>0</v>
      </c>
      <c r="F593" s="6">
        <v>12</v>
      </c>
    </row>
    <row r="594" spans="1:6" ht="15" customHeight="1" x14ac:dyDescent="0.2">
      <c r="A594" s="168" t="s">
        <v>787</v>
      </c>
      <c r="B594" s="168" t="s">
        <v>1581</v>
      </c>
      <c r="C594" s="91"/>
      <c r="D594" s="92">
        <f>Товары!C599</f>
        <v>175.75</v>
      </c>
      <c r="E594" s="93">
        <f t="shared" si="32"/>
        <v>0</v>
      </c>
      <c r="F594" s="6">
        <v>12</v>
      </c>
    </row>
    <row r="595" spans="1:6" ht="15" customHeight="1" x14ac:dyDescent="0.2">
      <c r="A595" s="168" t="s">
        <v>785</v>
      </c>
      <c r="B595" s="168" t="s">
        <v>1582</v>
      </c>
      <c r="C595" s="91"/>
      <c r="D595" s="92">
        <f>Товары!C600</f>
        <v>115.29</v>
      </c>
      <c r="E595" s="93">
        <f t="shared" si="32"/>
        <v>0</v>
      </c>
      <c r="F595" s="6">
        <v>12</v>
      </c>
    </row>
    <row r="596" spans="1:6" ht="15" customHeight="1" x14ac:dyDescent="0.2">
      <c r="A596" s="168" t="s">
        <v>788</v>
      </c>
      <c r="B596" s="168" t="s">
        <v>1583</v>
      </c>
      <c r="C596" s="91"/>
      <c r="D596" s="92">
        <f>Товары!C601</f>
        <v>111.78</v>
      </c>
      <c r="E596" s="93">
        <f t="shared" si="32"/>
        <v>0</v>
      </c>
      <c r="F596" s="6">
        <v>12</v>
      </c>
    </row>
    <row r="597" spans="1:6" ht="15" customHeight="1" x14ac:dyDescent="0.2">
      <c r="A597" s="168" t="s">
        <v>790</v>
      </c>
      <c r="B597" s="168" t="s">
        <v>1584</v>
      </c>
      <c r="C597" s="91"/>
      <c r="D597" s="92">
        <f>Товары!C602</f>
        <v>173.64</v>
      </c>
      <c r="E597" s="93">
        <f t="shared" si="32"/>
        <v>0</v>
      </c>
      <c r="F597" s="6">
        <v>12</v>
      </c>
    </row>
    <row r="598" spans="1:6" ht="15" customHeight="1" x14ac:dyDescent="0.2">
      <c r="A598" s="168" t="s">
        <v>789</v>
      </c>
      <c r="B598" s="168" t="s">
        <v>1585</v>
      </c>
      <c r="C598" s="91"/>
      <c r="D598" s="92">
        <f>Товары!C603</f>
        <v>146.92999999999998</v>
      </c>
      <c r="E598" s="93">
        <f t="shared" si="32"/>
        <v>0</v>
      </c>
      <c r="F598" s="6">
        <v>12</v>
      </c>
    </row>
    <row r="599" spans="1:6" ht="15" customHeight="1" x14ac:dyDescent="0.2">
      <c r="A599" s="168" t="s">
        <v>791</v>
      </c>
      <c r="B599" s="168" t="s">
        <v>1586</v>
      </c>
      <c r="C599" s="91"/>
      <c r="D599" s="92">
        <f>Товары!C604</f>
        <v>152.54999999999998</v>
      </c>
      <c r="E599" s="93">
        <f t="shared" si="32"/>
        <v>0</v>
      </c>
      <c r="F599" s="6">
        <v>10</v>
      </c>
    </row>
    <row r="600" spans="1:6" ht="15" customHeight="1" x14ac:dyDescent="0.2">
      <c r="A600" s="168" t="s">
        <v>793</v>
      </c>
      <c r="B600" s="168" t="s">
        <v>1587</v>
      </c>
      <c r="C600" s="91"/>
      <c r="D600" s="92">
        <f>Товары!C605</f>
        <v>91.4</v>
      </c>
      <c r="E600" s="93">
        <f t="shared" si="32"/>
        <v>0</v>
      </c>
      <c r="F600" s="6">
        <v>12</v>
      </c>
    </row>
    <row r="601" spans="1:6" ht="15" customHeight="1" x14ac:dyDescent="0.2">
      <c r="A601" s="168" t="s">
        <v>794</v>
      </c>
      <c r="B601" s="168" t="s">
        <v>1588</v>
      </c>
      <c r="C601" s="91"/>
      <c r="D601" s="92">
        <f>Товары!C606</f>
        <v>48.51</v>
      </c>
      <c r="E601" s="93">
        <f t="shared" si="32"/>
        <v>0</v>
      </c>
      <c r="F601" s="6">
        <v>16</v>
      </c>
    </row>
    <row r="602" spans="1:6" ht="15" customHeight="1" x14ac:dyDescent="0.2">
      <c r="A602" s="168" t="s">
        <v>795</v>
      </c>
      <c r="B602" s="168" t="s">
        <v>1589</v>
      </c>
      <c r="C602" s="91"/>
      <c r="D602" s="92">
        <f>Товары!C607</f>
        <v>60.46</v>
      </c>
      <c r="E602" s="93">
        <f t="shared" si="32"/>
        <v>0</v>
      </c>
      <c r="F602" s="6">
        <v>10</v>
      </c>
    </row>
    <row r="603" spans="1:6" ht="15" customHeight="1" x14ac:dyDescent="0.2">
      <c r="A603" s="168" t="s">
        <v>796</v>
      </c>
      <c r="B603" s="168" t="s">
        <v>1590</v>
      </c>
      <c r="C603" s="91"/>
      <c r="D603" s="92">
        <f>Товары!C608</f>
        <v>60.46</v>
      </c>
      <c r="E603" s="93">
        <f t="shared" si="32"/>
        <v>0</v>
      </c>
      <c r="F603" s="6">
        <v>10</v>
      </c>
    </row>
    <row r="604" spans="1:6" ht="15" customHeight="1" x14ac:dyDescent="0.2">
      <c r="A604" s="168" t="s">
        <v>797</v>
      </c>
      <c r="B604" s="168" t="s">
        <v>1591</v>
      </c>
      <c r="C604" s="91"/>
      <c r="D604" s="92">
        <f>Товары!C609</f>
        <v>75.930000000000007</v>
      </c>
      <c r="E604" s="93">
        <f t="shared" si="32"/>
        <v>0</v>
      </c>
      <c r="F604" s="6">
        <v>10</v>
      </c>
    </row>
    <row r="605" spans="1:6" ht="15" customHeight="1" x14ac:dyDescent="0.2">
      <c r="A605" s="168" t="s">
        <v>798</v>
      </c>
      <c r="B605" s="168" t="s">
        <v>1592</v>
      </c>
      <c r="C605" s="91"/>
      <c r="D605" s="92">
        <f>Товары!C610</f>
        <v>75.930000000000007</v>
      </c>
      <c r="E605" s="93">
        <f t="shared" si="32"/>
        <v>0</v>
      </c>
      <c r="F605" s="6">
        <v>10</v>
      </c>
    </row>
    <row r="606" spans="1:6" ht="15" customHeight="1" x14ac:dyDescent="0.2">
      <c r="A606" s="168" t="s">
        <v>799</v>
      </c>
      <c r="B606" s="168" t="s">
        <v>1593</v>
      </c>
      <c r="C606" s="91"/>
      <c r="D606" s="92">
        <f>Товары!C611</f>
        <v>99.12</v>
      </c>
      <c r="E606" s="93">
        <f t="shared" si="32"/>
        <v>0</v>
      </c>
      <c r="F606" s="6">
        <v>10</v>
      </c>
    </row>
    <row r="607" spans="1:6" ht="15" customHeight="1" x14ac:dyDescent="0.2">
      <c r="A607" s="168" t="s">
        <v>800</v>
      </c>
      <c r="B607" s="168" t="s">
        <v>1594</v>
      </c>
      <c r="C607" s="91"/>
      <c r="D607" s="92">
        <f>Товары!C612</f>
        <v>99.12</v>
      </c>
      <c r="E607" s="93">
        <f t="shared" si="32"/>
        <v>0</v>
      </c>
      <c r="F607" s="6">
        <v>10</v>
      </c>
    </row>
    <row r="608" spans="1:6" ht="15" customHeight="1" x14ac:dyDescent="0.2">
      <c r="A608" s="168" t="s">
        <v>801</v>
      </c>
      <c r="B608" s="168" t="s">
        <v>1595</v>
      </c>
      <c r="C608" s="91"/>
      <c r="D608" s="92">
        <f>Товары!C613</f>
        <v>139.89999999999998</v>
      </c>
      <c r="E608" s="93">
        <f t="shared" si="32"/>
        <v>0</v>
      </c>
      <c r="F608" s="6">
        <v>10</v>
      </c>
    </row>
    <row r="609" spans="1:6" ht="15" customHeight="1" x14ac:dyDescent="0.2">
      <c r="A609" s="168" t="s">
        <v>802</v>
      </c>
      <c r="B609" s="168" t="s">
        <v>1596</v>
      </c>
      <c r="C609" s="91"/>
      <c r="D609" s="92">
        <f>Товары!C614</f>
        <v>125.13000000000001</v>
      </c>
      <c r="E609" s="93">
        <f t="shared" si="32"/>
        <v>0</v>
      </c>
      <c r="F609" s="6">
        <v>10</v>
      </c>
    </row>
    <row r="610" spans="1:6" ht="15" customHeight="1" x14ac:dyDescent="0.2">
      <c r="A610" s="168" t="s">
        <v>803</v>
      </c>
      <c r="B610" s="168" t="s">
        <v>1597</v>
      </c>
      <c r="C610" s="91"/>
      <c r="D610" s="92">
        <f>Товары!C615</f>
        <v>148.32999999999998</v>
      </c>
      <c r="E610" s="93">
        <f t="shared" si="32"/>
        <v>0</v>
      </c>
      <c r="F610" s="6">
        <v>10</v>
      </c>
    </row>
    <row r="611" spans="1:6" ht="15" customHeight="1" x14ac:dyDescent="0.2">
      <c r="A611" s="168" t="s">
        <v>806</v>
      </c>
      <c r="B611" s="168" t="s">
        <v>1598</v>
      </c>
      <c r="C611" s="91"/>
      <c r="D611" s="92">
        <f>Товары!C616</f>
        <v>95.61</v>
      </c>
      <c r="E611" s="93">
        <f t="shared" si="32"/>
        <v>0</v>
      </c>
      <c r="F611" s="6">
        <v>12</v>
      </c>
    </row>
    <row r="612" spans="1:6" ht="15" customHeight="1" x14ac:dyDescent="0.2">
      <c r="A612" s="168" t="s">
        <v>805</v>
      </c>
      <c r="B612" s="168" t="s">
        <v>1599</v>
      </c>
      <c r="C612" s="91"/>
      <c r="D612" s="92">
        <f>Товары!C617</f>
        <v>123.02000000000001</v>
      </c>
      <c r="E612" s="93">
        <f t="shared" si="32"/>
        <v>0</v>
      </c>
      <c r="F612" s="6">
        <v>12</v>
      </c>
    </row>
    <row r="613" spans="1:6" ht="15" customHeight="1" x14ac:dyDescent="0.2">
      <c r="A613" s="168" t="s">
        <v>808</v>
      </c>
      <c r="B613" s="168" t="s">
        <v>1600</v>
      </c>
      <c r="C613" s="91"/>
      <c r="D613" s="92">
        <f>Товары!C618</f>
        <v>112.48</v>
      </c>
      <c r="E613" s="93">
        <f t="shared" si="32"/>
        <v>0</v>
      </c>
      <c r="F613" s="6">
        <v>12</v>
      </c>
    </row>
    <row r="614" spans="1:6" ht="15" customHeight="1" x14ac:dyDescent="0.2">
      <c r="A614" s="168" t="s">
        <v>807</v>
      </c>
      <c r="B614" s="168" t="s">
        <v>1601</v>
      </c>
      <c r="C614" s="91"/>
      <c r="D614" s="92">
        <f>Товары!C619</f>
        <v>146.22999999999999</v>
      </c>
      <c r="E614" s="93">
        <f t="shared" si="32"/>
        <v>0</v>
      </c>
      <c r="F614" s="6">
        <v>12</v>
      </c>
    </row>
    <row r="615" spans="1:6" ht="15" customHeight="1" x14ac:dyDescent="0.2">
      <c r="A615" s="168" t="s">
        <v>809</v>
      </c>
      <c r="B615" s="168" t="s">
        <v>1602</v>
      </c>
      <c r="C615" s="91"/>
      <c r="D615" s="92">
        <f>Товары!C620</f>
        <v>133.57999999999998</v>
      </c>
      <c r="E615" s="93">
        <f t="shared" si="32"/>
        <v>0</v>
      </c>
      <c r="F615" s="6">
        <v>12</v>
      </c>
    </row>
    <row r="616" spans="1:6" ht="15" customHeight="1" x14ac:dyDescent="0.2">
      <c r="A616" s="168" t="s">
        <v>810</v>
      </c>
      <c r="B616" s="168" t="s">
        <v>1603</v>
      </c>
      <c r="C616" s="91"/>
      <c r="D616" s="92">
        <f>Товары!C621</f>
        <v>112.48</v>
      </c>
      <c r="E616" s="93">
        <f t="shared" si="32"/>
        <v>0</v>
      </c>
      <c r="F616" s="6">
        <v>12</v>
      </c>
    </row>
    <row r="617" spans="1:6" ht="15" customHeight="1" x14ac:dyDescent="0.2">
      <c r="A617" s="168" t="s">
        <v>811</v>
      </c>
      <c r="B617" s="168" t="s">
        <v>1604</v>
      </c>
      <c r="C617" s="91"/>
      <c r="D617" s="92">
        <f>Товары!C622</f>
        <v>130.06</v>
      </c>
      <c r="E617" s="93">
        <f t="shared" si="32"/>
        <v>0</v>
      </c>
      <c r="F617" s="6">
        <v>10</v>
      </c>
    </row>
    <row r="618" spans="1:6" ht="15" customHeight="1" x14ac:dyDescent="0.2">
      <c r="A618" s="168" t="s">
        <v>816</v>
      </c>
      <c r="B618" s="168" t="s">
        <v>1605</v>
      </c>
      <c r="C618" s="91"/>
      <c r="D618" s="92">
        <f>Товары!C623</f>
        <v>144.82</v>
      </c>
      <c r="E618" s="93">
        <f t="shared" si="32"/>
        <v>0</v>
      </c>
      <c r="F618" s="6">
        <v>10</v>
      </c>
    </row>
    <row r="619" spans="1:6" ht="15" customHeight="1" x14ac:dyDescent="0.2">
      <c r="A619" s="168" t="s">
        <v>817</v>
      </c>
      <c r="B619" s="168" t="s">
        <v>1606</v>
      </c>
      <c r="C619" s="91"/>
      <c r="D619" s="92">
        <f>Товары!C624</f>
        <v>198.24</v>
      </c>
      <c r="E619" s="93">
        <f t="shared" si="32"/>
        <v>0</v>
      </c>
      <c r="F619" s="6">
        <v>12</v>
      </c>
    </row>
    <row r="620" spans="1:6" ht="15" customHeight="1" x14ac:dyDescent="0.2">
      <c r="A620" s="168" t="s">
        <v>818</v>
      </c>
      <c r="B620" s="168" t="s">
        <v>1607</v>
      </c>
      <c r="C620" s="91"/>
      <c r="D620" s="92">
        <f>Товары!C625</f>
        <v>224.95999999999998</v>
      </c>
      <c r="E620" s="93">
        <f t="shared" si="32"/>
        <v>0</v>
      </c>
      <c r="F620" s="6">
        <v>12</v>
      </c>
    </row>
    <row r="621" spans="1:6" ht="15" customHeight="1" x14ac:dyDescent="0.2">
      <c r="A621" s="168" t="s">
        <v>814</v>
      </c>
      <c r="B621" s="168" t="s">
        <v>1608</v>
      </c>
      <c r="C621" s="91"/>
      <c r="D621" s="92">
        <f>Товары!C626</f>
        <v>120.21000000000001</v>
      </c>
      <c r="E621" s="93">
        <f t="shared" si="32"/>
        <v>0</v>
      </c>
      <c r="F621" s="6">
        <v>12</v>
      </c>
    </row>
    <row r="622" spans="1:6" ht="15" customHeight="1" x14ac:dyDescent="0.2">
      <c r="A622" s="168" t="s">
        <v>815</v>
      </c>
      <c r="B622" s="168" t="s">
        <v>1609</v>
      </c>
      <c r="C622" s="91"/>
      <c r="D622" s="92">
        <f>Товары!C627</f>
        <v>120.21000000000001</v>
      </c>
      <c r="E622" s="93">
        <f t="shared" si="32"/>
        <v>0</v>
      </c>
      <c r="F622" s="6">
        <v>12</v>
      </c>
    </row>
    <row r="623" spans="1:6" ht="15" customHeight="1" x14ac:dyDescent="0.2">
      <c r="A623" s="168" t="s">
        <v>812</v>
      </c>
      <c r="B623" s="168" t="s">
        <v>1610</v>
      </c>
      <c r="C623" s="91"/>
      <c r="D623" s="92">
        <f>Товары!C628</f>
        <v>121.62</v>
      </c>
      <c r="E623" s="93">
        <f t="shared" si="32"/>
        <v>0</v>
      </c>
      <c r="F623" s="6">
        <v>12</v>
      </c>
    </row>
    <row r="624" spans="1:6" ht="15" customHeight="1" x14ac:dyDescent="0.2">
      <c r="A624" s="168" t="s">
        <v>813</v>
      </c>
      <c r="B624" s="168" t="s">
        <v>1611</v>
      </c>
      <c r="C624" s="91"/>
      <c r="D624" s="92">
        <f>Товары!C629</f>
        <v>177.85</v>
      </c>
      <c r="E624" s="93">
        <f t="shared" si="32"/>
        <v>0</v>
      </c>
      <c r="F624" s="6">
        <v>12</v>
      </c>
    </row>
    <row r="625" spans="1:6" ht="15" customHeight="1" x14ac:dyDescent="0.2">
      <c r="A625" s="168" t="s">
        <v>792</v>
      </c>
      <c r="B625" s="168" t="s">
        <v>1612</v>
      </c>
      <c r="C625" s="91"/>
      <c r="D625" s="92">
        <f>Товары!C630</f>
        <v>592.61</v>
      </c>
      <c r="E625" s="93">
        <f t="shared" si="32"/>
        <v>0</v>
      </c>
      <c r="F625" s="6">
        <v>12</v>
      </c>
    </row>
    <row r="626" spans="1:6" ht="15" customHeight="1" x14ac:dyDescent="0.2">
      <c r="A626" s="166" t="s">
        <v>804</v>
      </c>
      <c r="B626" s="166" t="s">
        <v>1613</v>
      </c>
      <c r="C626" s="91"/>
      <c r="D626" s="92">
        <f>Товары!C631</f>
        <v>60</v>
      </c>
      <c r="E626" s="93">
        <f t="shared" si="32"/>
        <v>0</v>
      </c>
      <c r="F626" s="6">
        <v>13</v>
      </c>
    </row>
    <row r="627" spans="1:6" ht="15" customHeight="1" x14ac:dyDescent="0.2">
      <c r="A627" s="37"/>
      <c r="B627" s="38" t="s">
        <v>1443</v>
      </c>
      <c r="C627" s="87" t="s">
        <v>1153</v>
      </c>
      <c r="D627" s="88" t="s">
        <v>1414</v>
      </c>
      <c r="E627" s="89"/>
      <c r="F627" s="90"/>
    </row>
    <row r="628" spans="1:6" ht="15" customHeight="1" x14ac:dyDescent="0.2">
      <c r="A628" s="171" t="s">
        <v>819</v>
      </c>
      <c r="B628" s="171" t="s">
        <v>1614</v>
      </c>
      <c r="C628" s="91"/>
      <c r="D628" s="92">
        <f>Товары!C633</f>
        <v>111.07000000000001</v>
      </c>
      <c r="E628" s="93">
        <f t="shared" ref="E628:E658" si="33">C628*D628</f>
        <v>0</v>
      </c>
      <c r="F628" s="6">
        <v>12</v>
      </c>
    </row>
    <row r="629" spans="1:6" ht="15" customHeight="1" x14ac:dyDescent="0.2">
      <c r="A629" s="171" t="s">
        <v>821</v>
      </c>
      <c r="B629" s="171" t="s">
        <v>1615</v>
      </c>
      <c r="C629" s="91"/>
      <c r="D629" s="92">
        <f>Товары!C634</f>
        <v>148.32999999999998</v>
      </c>
      <c r="E629" s="93">
        <f t="shared" si="33"/>
        <v>0</v>
      </c>
      <c r="F629" s="6">
        <v>12</v>
      </c>
    </row>
    <row r="630" spans="1:6" ht="15" customHeight="1" x14ac:dyDescent="0.2">
      <c r="A630" s="171" t="s">
        <v>1508</v>
      </c>
      <c r="B630" s="171" t="s">
        <v>1616</v>
      </c>
      <c r="C630" s="91"/>
      <c r="D630" s="92">
        <f>Товары!C635</f>
        <v>222.14</v>
      </c>
      <c r="E630" s="93">
        <f t="shared" si="33"/>
        <v>0</v>
      </c>
      <c r="F630" s="6">
        <v>12</v>
      </c>
    </row>
    <row r="631" spans="1:6" ht="15" customHeight="1" x14ac:dyDescent="0.2">
      <c r="A631" s="171" t="s">
        <v>820</v>
      </c>
      <c r="B631" s="171" t="s">
        <v>1617</v>
      </c>
      <c r="C631" s="91"/>
      <c r="D631" s="92">
        <f>Товары!C636</f>
        <v>142.70999999999998</v>
      </c>
      <c r="E631" s="93">
        <f t="shared" ref="E631" si="34">C631*D631</f>
        <v>0</v>
      </c>
      <c r="F631" s="6">
        <v>12</v>
      </c>
    </row>
    <row r="632" spans="1:6" ht="15" customHeight="1" x14ac:dyDescent="0.2">
      <c r="A632" s="171" t="s">
        <v>822</v>
      </c>
      <c r="B632" s="171" t="s">
        <v>1618</v>
      </c>
      <c r="C632" s="91"/>
      <c r="D632" s="92">
        <f>Товары!C637</f>
        <v>142.70999999999998</v>
      </c>
      <c r="E632" s="93">
        <f t="shared" si="33"/>
        <v>0</v>
      </c>
      <c r="F632" s="6">
        <v>12</v>
      </c>
    </row>
    <row r="633" spans="1:6" ht="15" customHeight="1" x14ac:dyDescent="0.2">
      <c r="A633" s="171" t="s">
        <v>824</v>
      </c>
      <c r="B633" s="171" t="s">
        <v>1619</v>
      </c>
      <c r="C633" s="91"/>
      <c r="D633" s="92">
        <f>Товары!C638</f>
        <v>196.13</v>
      </c>
      <c r="E633" s="93">
        <f t="shared" si="33"/>
        <v>0</v>
      </c>
      <c r="F633" s="6">
        <v>12</v>
      </c>
    </row>
    <row r="634" spans="1:6" ht="15" customHeight="1" x14ac:dyDescent="0.2">
      <c r="A634" s="171" t="s">
        <v>823</v>
      </c>
      <c r="B634" s="171" t="s">
        <v>1620</v>
      </c>
      <c r="C634" s="91"/>
      <c r="D634" s="92">
        <f>Товары!C639</f>
        <v>163.09</v>
      </c>
      <c r="E634" s="93">
        <f t="shared" si="33"/>
        <v>0</v>
      </c>
      <c r="F634" s="6">
        <v>13</v>
      </c>
    </row>
    <row r="635" spans="1:6" ht="15" customHeight="1" x14ac:dyDescent="0.2">
      <c r="A635" s="171" t="s">
        <v>825</v>
      </c>
      <c r="B635" s="171" t="s">
        <v>1621</v>
      </c>
      <c r="C635" s="91"/>
      <c r="D635" s="92">
        <f>Товары!C640</f>
        <v>175.04999999999998</v>
      </c>
      <c r="E635" s="93">
        <f t="shared" si="33"/>
        <v>0</v>
      </c>
      <c r="F635" s="6">
        <v>12</v>
      </c>
    </row>
    <row r="636" spans="1:6" ht="15" customHeight="1" x14ac:dyDescent="0.2">
      <c r="A636" s="171" t="s">
        <v>827</v>
      </c>
      <c r="B636" s="171" t="s">
        <v>1622</v>
      </c>
      <c r="C636" s="91"/>
      <c r="D636" s="92">
        <f>Товары!C641</f>
        <v>72.410000000000011</v>
      </c>
      <c r="E636" s="93">
        <f t="shared" si="33"/>
        <v>0</v>
      </c>
      <c r="F636" s="6">
        <v>10</v>
      </c>
    </row>
    <row r="637" spans="1:6" ht="15" customHeight="1" x14ac:dyDescent="0.2">
      <c r="A637" s="171" t="s">
        <v>828</v>
      </c>
      <c r="B637" s="171" t="s">
        <v>1623</v>
      </c>
      <c r="C637" s="91"/>
      <c r="D637" s="92">
        <f>Товары!C642</f>
        <v>72.410000000000011</v>
      </c>
      <c r="E637" s="93">
        <f t="shared" si="33"/>
        <v>0</v>
      </c>
      <c r="F637" s="6">
        <v>10</v>
      </c>
    </row>
    <row r="638" spans="1:6" ht="15" customHeight="1" x14ac:dyDescent="0.2">
      <c r="A638" s="171" t="s">
        <v>829</v>
      </c>
      <c r="B638" s="171" t="s">
        <v>1624</v>
      </c>
      <c r="C638" s="91"/>
      <c r="D638" s="92">
        <f>Товары!C643</f>
        <v>89.990000000000009</v>
      </c>
      <c r="E638" s="93">
        <f t="shared" si="33"/>
        <v>0</v>
      </c>
      <c r="F638" s="6">
        <v>10</v>
      </c>
    </row>
    <row r="639" spans="1:6" ht="15" customHeight="1" x14ac:dyDescent="0.2">
      <c r="A639" s="171" t="s">
        <v>830</v>
      </c>
      <c r="B639" s="171" t="s">
        <v>1625</v>
      </c>
      <c r="C639" s="91"/>
      <c r="D639" s="92">
        <f>Товары!C644</f>
        <v>89.990000000000009</v>
      </c>
      <c r="E639" s="93">
        <f t="shared" si="33"/>
        <v>0</v>
      </c>
      <c r="F639" s="6">
        <v>10</v>
      </c>
    </row>
    <row r="640" spans="1:6" ht="15" customHeight="1" x14ac:dyDescent="0.2">
      <c r="A640" s="171" t="s">
        <v>831</v>
      </c>
      <c r="B640" s="171" t="s">
        <v>1626</v>
      </c>
      <c r="C640" s="91"/>
      <c r="D640" s="92">
        <f>Товары!C645</f>
        <v>114.59</v>
      </c>
      <c r="E640" s="93">
        <f t="shared" si="33"/>
        <v>0</v>
      </c>
      <c r="F640" s="6">
        <v>10</v>
      </c>
    </row>
    <row r="641" spans="1:6" ht="15" customHeight="1" x14ac:dyDescent="0.2">
      <c r="A641" s="171" t="s">
        <v>832</v>
      </c>
      <c r="B641" s="171" t="s">
        <v>1627</v>
      </c>
      <c r="C641" s="91"/>
      <c r="D641" s="92">
        <f>Товары!C646</f>
        <v>114.59</v>
      </c>
      <c r="E641" s="93">
        <f t="shared" si="33"/>
        <v>0</v>
      </c>
      <c r="F641" s="6">
        <v>10</v>
      </c>
    </row>
    <row r="642" spans="1:6" ht="15" customHeight="1" x14ac:dyDescent="0.2">
      <c r="A642" s="171" t="s">
        <v>833</v>
      </c>
      <c r="B642" s="171" t="s">
        <v>1628</v>
      </c>
      <c r="C642" s="91"/>
      <c r="D642" s="92">
        <f>Товары!C647</f>
        <v>130.06</v>
      </c>
      <c r="E642" s="93">
        <f t="shared" si="33"/>
        <v>0</v>
      </c>
      <c r="F642" s="6">
        <v>10</v>
      </c>
    </row>
    <row r="643" spans="1:6" ht="15" customHeight="1" x14ac:dyDescent="0.2">
      <c r="A643" s="171" t="s">
        <v>834</v>
      </c>
      <c r="B643" s="171" t="s">
        <v>1629</v>
      </c>
      <c r="C643" s="91"/>
      <c r="D643" s="92">
        <f>Товары!C648</f>
        <v>174.35</v>
      </c>
      <c r="E643" s="93">
        <f t="shared" si="33"/>
        <v>0</v>
      </c>
      <c r="F643" s="6">
        <v>5</v>
      </c>
    </row>
    <row r="644" spans="1:6" ht="15" customHeight="1" x14ac:dyDescent="0.2">
      <c r="A644" s="171" t="s">
        <v>835</v>
      </c>
      <c r="B644" s="171" t="s">
        <v>1630</v>
      </c>
      <c r="C644" s="91"/>
      <c r="D644" s="92">
        <f>Товары!C649</f>
        <v>111.07000000000001</v>
      </c>
      <c r="E644" s="93">
        <f t="shared" si="33"/>
        <v>0</v>
      </c>
      <c r="F644" s="6">
        <v>5</v>
      </c>
    </row>
    <row r="645" spans="1:6" ht="15" customHeight="1" x14ac:dyDescent="0.2">
      <c r="A645" s="171" t="s">
        <v>836</v>
      </c>
      <c r="B645" s="171" t="s">
        <v>1631</v>
      </c>
      <c r="C645" s="91"/>
      <c r="D645" s="92">
        <f>Товары!C650</f>
        <v>160.29</v>
      </c>
      <c r="E645" s="93">
        <f t="shared" si="33"/>
        <v>0</v>
      </c>
      <c r="F645" s="6">
        <v>12</v>
      </c>
    </row>
    <row r="646" spans="1:6" ht="15" customHeight="1" x14ac:dyDescent="0.2">
      <c r="A646" s="171" t="s">
        <v>837</v>
      </c>
      <c r="B646" s="171" t="s">
        <v>1632</v>
      </c>
      <c r="C646" s="91"/>
      <c r="D646" s="92">
        <f>Товары!C651</f>
        <v>130.06</v>
      </c>
      <c r="E646" s="93">
        <f t="shared" si="33"/>
        <v>0</v>
      </c>
      <c r="F646" s="6">
        <v>12</v>
      </c>
    </row>
    <row r="647" spans="1:6" ht="15" customHeight="1" x14ac:dyDescent="0.2">
      <c r="A647" s="171" t="s">
        <v>838</v>
      </c>
      <c r="B647" s="171" t="s">
        <v>1633</v>
      </c>
      <c r="C647" s="91"/>
      <c r="D647" s="92">
        <f>Товары!C652</f>
        <v>130.06</v>
      </c>
      <c r="E647" s="93">
        <f t="shared" si="33"/>
        <v>0</v>
      </c>
      <c r="F647" s="6">
        <v>12</v>
      </c>
    </row>
    <row r="648" spans="1:6" ht="15" customHeight="1" x14ac:dyDescent="0.2">
      <c r="A648" s="171" t="s">
        <v>839</v>
      </c>
      <c r="B648" s="171" t="s">
        <v>1634</v>
      </c>
      <c r="C648" s="91"/>
      <c r="D648" s="92">
        <f>Товары!C653</f>
        <v>154.66</v>
      </c>
      <c r="E648" s="93">
        <f t="shared" si="33"/>
        <v>0</v>
      </c>
      <c r="F648" s="6">
        <v>10</v>
      </c>
    </row>
    <row r="649" spans="1:6" ht="15" customHeight="1" x14ac:dyDescent="0.2">
      <c r="A649" s="171" t="s">
        <v>840</v>
      </c>
      <c r="B649" s="171" t="s">
        <v>1635</v>
      </c>
      <c r="C649" s="91"/>
      <c r="D649" s="92">
        <f>Товары!C654</f>
        <v>130.06</v>
      </c>
      <c r="E649" s="93">
        <f t="shared" si="33"/>
        <v>0</v>
      </c>
      <c r="F649" s="6">
        <v>10</v>
      </c>
    </row>
    <row r="650" spans="1:6" ht="15" customHeight="1" x14ac:dyDescent="0.2">
      <c r="A650" s="171" t="s">
        <v>841</v>
      </c>
      <c r="B650" s="171" t="s">
        <v>1636</v>
      </c>
      <c r="C650" s="91"/>
      <c r="D650" s="92">
        <f>Товары!C655</f>
        <v>148.32999999999998</v>
      </c>
      <c r="E650" s="93">
        <f t="shared" si="33"/>
        <v>0</v>
      </c>
      <c r="F650" s="6">
        <v>12</v>
      </c>
    </row>
    <row r="651" spans="1:6" ht="15" customHeight="1" x14ac:dyDescent="0.2">
      <c r="A651" s="171" t="s">
        <v>846</v>
      </c>
      <c r="B651" s="171" t="s">
        <v>1637</v>
      </c>
      <c r="C651" s="91"/>
      <c r="D651" s="92">
        <f>Товары!C656</f>
        <v>151.85</v>
      </c>
      <c r="E651" s="93">
        <f t="shared" si="33"/>
        <v>0</v>
      </c>
      <c r="F651" s="6">
        <v>12</v>
      </c>
    </row>
    <row r="652" spans="1:6" ht="15" customHeight="1" x14ac:dyDescent="0.2">
      <c r="A652" s="171" t="s">
        <v>847</v>
      </c>
      <c r="B652" s="171" t="s">
        <v>1638</v>
      </c>
      <c r="C652" s="91"/>
      <c r="D652" s="92">
        <f>Товары!C657</f>
        <v>188.41</v>
      </c>
      <c r="E652" s="93">
        <f t="shared" si="33"/>
        <v>0</v>
      </c>
      <c r="F652" s="6">
        <v>12</v>
      </c>
    </row>
    <row r="653" spans="1:6" ht="15" customHeight="1" x14ac:dyDescent="0.2">
      <c r="A653" s="171" t="s">
        <v>848</v>
      </c>
      <c r="B653" s="171" t="s">
        <v>1639</v>
      </c>
      <c r="C653" s="91"/>
      <c r="D653" s="92">
        <f>Товары!C658</f>
        <v>224.95999999999998</v>
      </c>
      <c r="E653" s="93">
        <f t="shared" si="33"/>
        <v>0</v>
      </c>
      <c r="F653" s="6">
        <v>12</v>
      </c>
    </row>
    <row r="654" spans="1:6" ht="15" customHeight="1" x14ac:dyDescent="0.2">
      <c r="A654" s="171" t="s">
        <v>845</v>
      </c>
      <c r="B654" s="171" t="s">
        <v>1640</v>
      </c>
      <c r="C654" s="91"/>
      <c r="D654" s="92">
        <f>Товары!C659</f>
        <v>172.23999999999998</v>
      </c>
      <c r="E654" s="93">
        <f t="shared" si="33"/>
        <v>0</v>
      </c>
      <c r="F654" s="6">
        <v>12</v>
      </c>
    </row>
    <row r="655" spans="1:6" ht="15" customHeight="1" x14ac:dyDescent="0.2">
      <c r="A655" s="171" t="s">
        <v>844</v>
      </c>
      <c r="B655" s="171" t="s">
        <v>1641</v>
      </c>
      <c r="C655" s="91"/>
      <c r="D655" s="92">
        <f>Товары!C660</f>
        <v>152.54999999999998</v>
      </c>
      <c r="E655" s="93">
        <f t="shared" si="33"/>
        <v>0</v>
      </c>
      <c r="F655" s="6">
        <v>12</v>
      </c>
    </row>
    <row r="656" spans="1:6" ht="15" customHeight="1" x14ac:dyDescent="0.2">
      <c r="A656" s="171" t="s">
        <v>842</v>
      </c>
      <c r="B656" s="171" t="s">
        <v>1642</v>
      </c>
      <c r="C656" s="91"/>
      <c r="D656" s="92">
        <f>Товары!C661</f>
        <v>106.15</v>
      </c>
      <c r="E656" s="93">
        <f t="shared" si="33"/>
        <v>0</v>
      </c>
      <c r="F656" s="6">
        <v>12</v>
      </c>
    </row>
    <row r="657" spans="1:6" ht="15" customHeight="1" x14ac:dyDescent="0.2">
      <c r="A657" s="171" t="s">
        <v>843</v>
      </c>
      <c r="B657" s="171" t="s">
        <v>1643</v>
      </c>
      <c r="C657" s="91"/>
      <c r="D657" s="92">
        <f>Товары!C662</f>
        <v>160.29</v>
      </c>
      <c r="E657" s="93">
        <f t="shared" si="33"/>
        <v>0</v>
      </c>
      <c r="F657" s="6">
        <v>12</v>
      </c>
    </row>
    <row r="658" spans="1:6" ht="15" customHeight="1" x14ac:dyDescent="0.2">
      <c r="A658" s="171" t="s">
        <v>826</v>
      </c>
      <c r="B658" s="171" t="s">
        <v>1644</v>
      </c>
      <c r="C658" s="91"/>
      <c r="D658" s="92">
        <f>Товары!C663</f>
        <v>681.9</v>
      </c>
      <c r="E658" s="93">
        <f t="shared" si="33"/>
        <v>0</v>
      </c>
      <c r="F658" s="6">
        <v>1</v>
      </c>
    </row>
    <row r="659" spans="1:6" ht="15" customHeight="1" x14ac:dyDescent="0.2">
      <c r="A659" s="37"/>
      <c r="B659" s="38" t="s">
        <v>1444</v>
      </c>
      <c r="C659" s="87" t="s">
        <v>1153</v>
      </c>
      <c r="D659" s="88" t="s">
        <v>1414</v>
      </c>
      <c r="E659" s="89"/>
      <c r="F659" s="90"/>
    </row>
    <row r="660" spans="1:6" ht="15" customHeight="1" x14ac:dyDescent="0.2">
      <c r="A660" s="170" t="s">
        <v>849</v>
      </c>
      <c r="B660" s="170" t="s">
        <v>1645</v>
      </c>
      <c r="C660" s="91"/>
      <c r="D660" s="92">
        <f>Товары!C665</f>
        <v>111.07000000000001</v>
      </c>
      <c r="E660" s="93">
        <f t="shared" ref="E660:E690" si="35">C660*D660</f>
        <v>0</v>
      </c>
      <c r="F660" s="6">
        <v>12</v>
      </c>
    </row>
    <row r="661" spans="1:6" ht="15" customHeight="1" x14ac:dyDescent="0.2">
      <c r="A661" s="170" t="s">
        <v>851</v>
      </c>
      <c r="B661" s="170" t="s">
        <v>1646</v>
      </c>
      <c r="C661" s="91"/>
      <c r="D661" s="92">
        <f>Товары!C666</f>
        <v>148.32999999999998</v>
      </c>
      <c r="E661" s="93">
        <f t="shared" si="35"/>
        <v>0</v>
      </c>
      <c r="F661" s="6">
        <v>12</v>
      </c>
    </row>
    <row r="662" spans="1:6" ht="15" customHeight="1" x14ac:dyDescent="0.2">
      <c r="A662" s="170" t="s">
        <v>1507</v>
      </c>
      <c r="B662" s="170" t="s">
        <v>1647</v>
      </c>
      <c r="C662" s="91"/>
      <c r="D662" s="92">
        <f>Товары!C667</f>
        <v>222.14</v>
      </c>
      <c r="E662" s="93">
        <f t="shared" si="35"/>
        <v>0</v>
      </c>
      <c r="F662" s="6">
        <v>12</v>
      </c>
    </row>
    <row r="663" spans="1:6" ht="15" customHeight="1" x14ac:dyDescent="0.2">
      <c r="A663" s="170" t="s">
        <v>850</v>
      </c>
      <c r="B663" s="170" t="s">
        <v>1648</v>
      </c>
      <c r="C663" s="91"/>
      <c r="D663" s="92">
        <f>Товары!C668</f>
        <v>142.70999999999998</v>
      </c>
      <c r="E663" s="93">
        <f t="shared" ref="E663" si="36">C663*D663</f>
        <v>0</v>
      </c>
      <c r="F663" s="6">
        <v>12</v>
      </c>
    </row>
    <row r="664" spans="1:6" ht="15" customHeight="1" x14ac:dyDescent="0.2">
      <c r="A664" s="170" t="s">
        <v>852</v>
      </c>
      <c r="B664" s="170" t="s">
        <v>1649</v>
      </c>
      <c r="C664" s="91"/>
      <c r="D664" s="92">
        <f>Товары!C669</f>
        <v>142.70999999999998</v>
      </c>
      <c r="E664" s="93">
        <f t="shared" si="35"/>
        <v>0</v>
      </c>
      <c r="F664" s="6">
        <v>12</v>
      </c>
    </row>
    <row r="665" spans="1:6" ht="15" customHeight="1" x14ac:dyDescent="0.2">
      <c r="A665" s="170" t="s">
        <v>854</v>
      </c>
      <c r="B665" s="170" t="s">
        <v>1650</v>
      </c>
      <c r="C665" s="91"/>
      <c r="D665" s="92">
        <f>Товары!C670</f>
        <v>234.09</v>
      </c>
      <c r="E665" s="93">
        <f t="shared" si="35"/>
        <v>0</v>
      </c>
      <c r="F665" s="6">
        <v>12</v>
      </c>
    </row>
    <row r="666" spans="1:6" ht="15" customHeight="1" x14ac:dyDescent="0.2">
      <c r="A666" s="170" t="s">
        <v>853</v>
      </c>
      <c r="B666" s="170" t="s">
        <v>1651</v>
      </c>
      <c r="C666" s="91"/>
      <c r="D666" s="92">
        <f>Товары!C671</f>
        <v>163.09</v>
      </c>
      <c r="E666" s="93">
        <f t="shared" si="35"/>
        <v>0</v>
      </c>
      <c r="F666" s="6">
        <v>12</v>
      </c>
    </row>
    <row r="667" spans="1:6" ht="15" customHeight="1" x14ac:dyDescent="0.2">
      <c r="A667" s="170" t="s">
        <v>855</v>
      </c>
      <c r="B667" s="170" t="s">
        <v>1652</v>
      </c>
      <c r="C667" s="91"/>
      <c r="D667" s="92">
        <f>Товары!C672</f>
        <v>175.04999999999998</v>
      </c>
      <c r="E667" s="93">
        <f t="shared" si="35"/>
        <v>0</v>
      </c>
      <c r="F667" s="6">
        <v>10</v>
      </c>
    </row>
    <row r="668" spans="1:6" ht="15" customHeight="1" x14ac:dyDescent="0.2">
      <c r="A668" s="170" t="s">
        <v>857</v>
      </c>
      <c r="B668" s="170" t="s">
        <v>1653</v>
      </c>
      <c r="C668" s="91"/>
      <c r="D668" s="92">
        <f>Товары!C673</f>
        <v>72.410000000000011</v>
      </c>
      <c r="E668" s="93">
        <f t="shared" si="35"/>
        <v>0</v>
      </c>
      <c r="F668" s="6">
        <v>10</v>
      </c>
    </row>
    <row r="669" spans="1:6" ht="15" customHeight="1" x14ac:dyDescent="0.2">
      <c r="A669" s="170" t="s">
        <v>858</v>
      </c>
      <c r="B669" s="170" t="s">
        <v>1654</v>
      </c>
      <c r="C669" s="91"/>
      <c r="D669" s="92">
        <f>Товары!C674</f>
        <v>72.410000000000011</v>
      </c>
      <c r="E669" s="93">
        <f t="shared" si="35"/>
        <v>0</v>
      </c>
      <c r="F669" s="6">
        <v>10</v>
      </c>
    </row>
    <row r="670" spans="1:6" ht="15" customHeight="1" x14ac:dyDescent="0.2">
      <c r="A670" s="170" t="s">
        <v>859</v>
      </c>
      <c r="B670" s="170" t="s">
        <v>1655</v>
      </c>
      <c r="C670" s="91"/>
      <c r="D670" s="92">
        <f>Товары!C675</f>
        <v>89.990000000000009</v>
      </c>
      <c r="E670" s="93">
        <f t="shared" si="35"/>
        <v>0</v>
      </c>
      <c r="F670" s="6">
        <v>10</v>
      </c>
    </row>
    <row r="671" spans="1:6" ht="15" customHeight="1" x14ac:dyDescent="0.2">
      <c r="A671" s="170" t="s">
        <v>860</v>
      </c>
      <c r="B671" s="170" t="s">
        <v>1656</v>
      </c>
      <c r="C671" s="91"/>
      <c r="D671" s="92">
        <f>Товары!C676</f>
        <v>89.990000000000009</v>
      </c>
      <c r="E671" s="93">
        <f t="shared" si="35"/>
        <v>0</v>
      </c>
      <c r="F671" s="6">
        <v>10</v>
      </c>
    </row>
    <row r="672" spans="1:6" ht="15" customHeight="1" x14ac:dyDescent="0.2">
      <c r="A672" s="170" t="s">
        <v>861</v>
      </c>
      <c r="B672" s="170" t="s">
        <v>1657</v>
      </c>
      <c r="C672" s="91"/>
      <c r="D672" s="92">
        <f>Товары!C677</f>
        <v>114.59</v>
      </c>
      <c r="E672" s="93">
        <f t="shared" si="35"/>
        <v>0</v>
      </c>
      <c r="F672" s="6">
        <v>10</v>
      </c>
    </row>
    <row r="673" spans="1:6" ht="15" customHeight="1" x14ac:dyDescent="0.2">
      <c r="A673" s="170" t="s">
        <v>862</v>
      </c>
      <c r="B673" s="170" t="s">
        <v>1658</v>
      </c>
      <c r="C673" s="91"/>
      <c r="D673" s="92">
        <f>Товары!C678</f>
        <v>114.59</v>
      </c>
      <c r="E673" s="93">
        <f t="shared" si="35"/>
        <v>0</v>
      </c>
      <c r="F673" s="6">
        <v>10</v>
      </c>
    </row>
    <row r="674" spans="1:6" ht="15" customHeight="1" x14ac:dyDescent="0.2">
      <c r="A674" s="170" t="s">
        <v>863</v>
      </c>
      <c r="B674" s="170" t="s">
        <v>1659</v>
      </c>
      <c r="C674" s="91"/>
      <c r="D674" s="92">
        <f>Товары!C679</f>
        <v>130.06</v>
      </c>
      <c r="E674" s="93">
        <f t="shared" si="35"/>
        <v>0</v>
      </c>
      <c r="F674" s="6">
        <v>5</v>
      </c>
    </row>
    <row r="675" spans="1:6" ht="15" customHeight="1" x14ac:dyDescent="0.2">
      <c r="A675" s="170" t="s">
        <v>864</v>
      </c>
      <c r="B675" s="170" t="s">
        <v>1660</v>
      </c>
      <c r="C675" s="91"/>
      <c r="D675" s="92">
        <f>Товары!C680</f>
        <v>174.35</v>
      </c>
      <c r="E675" s="93">
        <f t="shared" si="35"/>
        <v>0</v>
      </c>
      <c r="F675" s="6">
        <v>5</v>
      </c>
    </row>
    <row r="676" spans="1:6" ht="15" customHeight="1" x14ac:dyDescent="0.2">
      <c r="A676" s="170" t="s">
        <v>865</v>
      </c>
      <c r="B676" s="170" t="s">
        <v>1661</v>
      </c>
      <c r="C676" s="91"/>
      <c r="D676" s="92">
        <f>Товары!C681</f>
        <v>111.07000000000001</v>
      </c>
      <c r="E676" s="93">
        <f t="shared" si="35"/>
        <v>0</v>
      </c>
      <c r="F676" s="6">
        <v>12</v>
      </c>
    </row>
    <row r="677" spans="1:6" ht="15" customHeight="1" x14ac:dyDescent="0.2">
      <c r="A677" s="170" t="s">
        <v>866</v>
      </c>
      <c r="B677" s="170" t="s">
        <v>1662</v>
      </c>
      <c r="C677" s="91"/>
      <c r="D677" s="92">
        <f>Товары!C682</f>
        <v>160.29</v>
      </c>
      <c r="E677" s="93">
        <f t="shared" si="35"/>
        <v>0</v>
      </c>
      <c r="F677" s="6">
        <v>12</v>
      </c>
    </row>
    <row r="678" spans="1:6" ht="15" customHeight="1" x14ac:dyDescent="0.2">
      <c r="A678" s="170" t="s">
        <v>867</v>
      </c>
      <c r="B678" s="170" t="s">
        <v>1663</v>
      </c>
      <c r="C678" s="91"/>
      <c r="D678" s="92">
        <f>Товары!C683</f>
        <v>130.06</v>
      </c>
      <c r="E678" s="93">
        <f t="shared" si="35"/>
        <v>0</v>
      </c>
      <c r="F678" s="6">
        <v>12</v>
      </c>
    </row>
    <row r="679" spans="1:6" ht="15" customHeight="1" x14ac:dyDescent="0.2">
      <c r="A679" s="170" t="s">
        <v>868</v>
      </c>
      <c r="B679" s="170" t="s">
        <v>1664</v>
      </c>
      <c r="C679" s="91"/>
      <c r="D679" s="92">
        <f>Товары!C684</f>
        <v>169.42</v>
      </c>
      <c r="E679" s="93">
        <f t="shared" si="35"/>
        <v>0</v>
      </c>
      <c r="F679" s="6">
        <v>10</v>
      </c>
    </row>
    <row r="680" spans="1:6" ht="15" customHeight="1" x14ac:dyDescent="0.2">
      <c r="A680" s="170" t="s">
        <v>869</v>
      </c>
      <c r="B680" s="170" t="s">
        <v>1665</v>
      </c>
      <c r="C680" s="91"/>
      <c r="D680" s="92">
        <f>Товары!C685</f>
        <v>154.66</v>
      </c>
      <c r="E680" s="93">
        <f t="shared" si="35"/>
        <v>0</v>
      </c>
      <c r="F680" s="6">
        <v>10</v>
      </c>
    </row>
    <row r="681" spans="1:6" ht="15" customHeight="1" x14ac:dyDescent="0.2">
      <c r="A681" s="170" t="s">
        <v>870</v>
      </c>
      <c r="B681" s="170" t="s">
        <v>1666</v>
      </c>
      <c r="C681" s="91"/>
      <c r="D681" s="92">
        <f>Товары!C686</f>
        <v>130.06</v>
      </c>
      <c r="E681" s="93">
        <f t="shared" si="35"/>
        <v>0</v>
      </c>
      <c r="F681" s="6">
        <v>12</v>
      </c>
    </row>
    <row r="682" spans="1:6" ht="15" customHeight="1" x14ac:dyDescent="0.2">
      <c r="A682" s="170" t="s">
        <v>871</v>
      </c>
      <c r="B682" s="170" t="s">
        <v>1667</v>
      </c>
      <c r="C682" s="91"/>
      <c r="D682" s="92">
        <f>Товары!C687</f>
        <v>148.32999999999998</v>
      </c>
      <c r="E682" s="93">
        <f t="shared" si="35"/>
        <v>0</v>
      </c>
      <c r="F682" s="6">
        <v>12</v>
      </c>
    </row>
    <row r="683" spans="1:6" ht="15" customHeight="1" x14ac:dyDescent="0.2">
      <c r="A683" s="170" t="s">
        <v>875</v>
      </c>
      <c r="B683" s="170" t="s">
        <v>1668</v>
      </c>
      <c r="C683" s="91"/>
      <c r="D683" s="92">
        <f>Товары!C688</f>
        <v>151.85</v>
      </c>
      <c r="E683" s="93">
        <f t="shared" si="35"/>
        <v>0</v>
      </c>
      <c r="F683" s="6">
        <v>12</v>
      </c>
    </row>
    <row r="684" spans="1:6" ht="15" customHeight="1" x14ac:dyDescent="0.2">
      <c r="A684" s="170" t="s">
        <v>876</v>
      </c>
      <c r="B684" s="170" t="s">
        <v>1669</v>
      </c>
      <c r="C684" s="91"/>
      <c r="D684" s="92">
        <f>Товары!C689</f>
        <v>188.41</v>
      </c>
      <c r="E684" s="93">
        <f t="shared" si="35"/>
        <v>0</v>
      </c>
      <c r="F684" s="6">
        <v>12</v>
      </c>
    </row>
    <row r="685" spans="1:6" ht="15" customHeight="1" x14ac:dyDescent="0.2">
      <c r="A685" s="170" t="s">
        <v>877</v>
      </c>
      <c r="B685" s="170" t="s">
        <v>1670</v>
      </c>
      <c r="C685" s="91"/>
      <c r="D685" s="92">
        <f>Товары!C690</f>
        <v>224.95999999999998</v>
      </c>
      <c r="E685" s="93">
        <f t="shared" si="35"/>
        <v>0</v>
      </c>
      <c r="F685" s="6">
        <v>12</v>
      </c>
    </row>
    <row r="686" spans="1:6" ht="15" customHeight="1" x14ac:dyDescent="0.2">
      <c r="A686" s="170" t="s">
        <v>1506</v>
      </c>
      <c r="B686" s="170" t="s">
        <v>1671</v>
      </c>
      <c r="C686" s="91"/>
      <c r="D686" s="92">
        <f>Товары!C691</f>
        <v>172.23999999999998</v>
      </c>
      <c r="E686" s="93">
        <f t="shared" si="35"/>
        <v>0</v>
      </c>
      <c r="F686" s="6">
        <v>12</v>
      </c>
    </row>
    <row r="687" spans="1:6" ht="15" customHeight="1" x14ac:dyDescent="0.2">
      <c r="A687" s="170" t="s">
        <v>874</v>
      </c>
      <c r="B687" s="170" t="s">
        <v>1672</v>
      </c>
      <c r="C687" s="91"/>
      <c r="D687" s="92">
        <v>159.25</v>
      </c>
      <c r="E687" s="93">
        <f t="shared" ref="E687" si="37">C687*D687</f>
        <v>0</v>
      </c>
      <c r="F687" s="6">
        <v>12</v>
      </c>
    </row>
    <row r="688" spans="1:6" ht="15" customHeight="1" x14ac:dyDescent="0.2">
      <c r="A688" s="170" t="s">
        <v>872</v>
      </c>
      <c r="B688" s="170" t="s">
        <v>1673</v>
      </c>
      <c r="C688" s="91"/>
      <c r="D688" s="92">
        <f>Товары!C693</f>
        <v>106.15</v>
      </c>
      <c r="E688" s="93">
        <f t="shared" si="35"/>
        <v>0</v>
      </c>
      <c r="F688" s="6">
        <v>12</v>
      </c>
    </row>
    <row r="689" spans="1:6" ht="15" customHeight="1" x14ac:dyDescent="0.2">
      <c r="A689" s="170" t="s">
        <v>873</v>
      </c>
      <c r="B689" s="170" t="s">
        <v>1674</v>
      </c>
      <c r="C689" s="91"/>
      <c r="D689" s="92">
        <f>Товары!C694</f>
        <v>160.29</v>
      </c>
      <c r="E689" s="93">
        <f t="shared" si="35"/>
        <v>0</v>
      </c>
      <c r="F689" s="6">
        <v>12</v>
      </c>
    </row>
    <row r="690" spans="1:6" ht="15" customHeight="1" x14ac:dyDescent="0.2">
      <c r="A690" s="170" t="s">
        <v>856</v>
      </c>
      <c r="B690" s="170" t="s">
        <v>1675</v>
      </c>
      <c r="C690" s="91"/>
      <c r="D690" s="92">
        <f>Товары!C695</f>
        <v>681.9</v>
      </c>
      <c r="E690" s="93">
        <f t="shared" si="35"/>
        <v>0</v>
      </c>
      <c r="F690" s="6">
        <v>12</v>
      </c>
    </row>
    <row r="691" spans="1:6" ht="15" customHeight="1" x14ac:dyDescent="0.2">
      <c r="A691" s="37"/>
      <c r="B691" s="38" t="s">
        <v>1445</v>
      </c>
      <c r="C691" s="87" t="s">
        <v>1153</v>
      </c>
      <c r="D691" s="88" t="s">
        <v>1414</v>
      </c>
      <c r="E691" s="89"/>
      <c r="F691" s="90"/>
    </row>
    <row r="692" spans="1:6" ht="15" customHeight="1" x14ac:dyDescent="0.2">
      <c r="A692" s="170" t="s">
        <v>878</v>
      </c>
      <c r="B692" s="170" t="s">
        <v>1676</v>
      </c>
      <c r="C692" s="91"/>
      <c r="D692" s="92">
        <f>Товары!C697</f>
        <v>39.369999999999997</v>
      </c>
      <c r="E692" s="93">
        <f t="shared" ref="E692:E729" si="38">C692*D692</f>
        <v>0</v>
      </c>
      <c r="F692" s="108">
        <v>50</v>
      </c>
    </row>
    <row r="693" spans="1:6" ht="15" customHeight="1" x14ac:dyDescent="0.2">
      <c r="A693" s="170" t="s">
        <v>879</v>
      </c>
      <c r="B693" s="170" t="s">
        <v>1677</v>
      </c>
      <c r="C693" s="91"/>
      <c r="D693" s="92">
        <f>Товары!C698</f>
        <v>62.019999999999996</v>
      </c>
      <c r="E693" s="93">
        <f t="shared" si="38"/>
        <v>0</v>
      </c>
      <c r="F693" s="108">
        <v>50</v>
      </c>
    </row>
    <row r="694" spans="1:6" ht="15" customHeight="1" x14ac:dyDescent="0.2">
      <c r="A694" s="170" t="s">
        <v>880</v>
      </c>
      <c r="B694" s="170" t="s">
        <v>1678</v>
      </c>
      <c r="C694" s="91"/>
      <c r="D694" s="92">
        <f>Товары!C699</f>
        <v>52.559999999999995</v>
      </c>
      <c r="E694" s="93">
        <f t="shared" si="38"/>
        <v>0</v>
      </c>
      <c r="F694" s="108">
        <v>50</v>
      </c>
    </row>
    <row r="695" spans="1:6" ht="15" customHeight="1" x14ac:dyDescent="0.2">
      <c r="A695" s="170" t="s">
        <v>881</v>
      </c>
      <c r="B695" s="170" t="s">
        <v>1679</v>
      </c>
      <c r="C695" s="91"/>
      <c r="D695" s="92">
        <f>Товары!C700</f>
        <v>193.87</v>
      </c>
      <c r="E695" s="93">
        <f t="shared" si="38"/>
        <v>0</v>
      </c>
      <c r="F695" s="108">
        <v>50</v>
      </c>
    </row>
    <row r="696" spans="1:6" ht="15" customHeight="1" x14ac:dyDescent="0.2">
      <c r="A696" s="170" t="s">
        <v>882</v>
      </c>
      <c r="B696" s="170" t="s">
        <v>1680</v>
      </c>
      <c r="C696" s="91"/>
      <c r="D696" s="92">
        <f>Товары!C701</f>
        <v>163.63999999999999</v>
      </c>
      <c r="E696" s="93">
        <f t="shared" si="38"/>
        <v>0</v>
      </c>
      <c r="F696" s="108">
        <v>50</v>
      </c>
    </row>
    <row r="697" spans="1:6" ht="15" customHeight="1" x14ac:dyDescent="0.2">
      <c r="A697" s="170" t="s">
        <v>883</v>
      </c>
      <c r="B697" s="170" t="s">
        <v>1681</v>
      </c>
      <c r="C697" s="91"/>
      <c r="D697" s="92">
        <f>Товары!C702</f>
        <v>47.309999999999995</v>
      </c>
      <c r="E697" s="93">
        <f t="shared" si="38"/>
        <v>0</v>
      </c>
      <c r="F697" s="108">
        <v>10</v>
      </c>
    </row>
    <row r="698" spans="1:6" ht="15" customHeight="1" x14ac:dyDescent="0.2">
      <c r="A698" s="170" t="s">
        <v>884</v>
      </c>
      <c r="B698" s="170" t="s">
        <v>1682</v>
      </c>
      <c r="C698" s="91"/>
      <c r="D698" s="92">
        <f>Товары!C703</f>
        <v>67.37</v>
      </c>
      <c r="E698" s="93">
        <f t="shared" si="38"/>
        <v>0</v>
      </c>
      <c r="F698" s="108">
        <v>20</v>
      </c>
    </row>
    <row r="699" spans="1:6" ht="15" customHeight="1" x14ac:dyDescent="0.2">
      <c r="A699" s="73"/>
      <c r="B699" s="68" t="s">
        <v>37</v>
      </c>
      <c r="C699" s="69"/>
      <c r="D699" s="92"/>
      <c r="E699" s="93"/>
      <c r="F699" s="108"/>
    </row>
    <row r="700" spans="1:6" ht="15" customHeight="1" x14ac:dyDescent="0.2">
      <c r="A700" s="168" t="s">
        <v>1342</v>
      </c>
      <c r="B700" s="168" t="s">
        <v>1797</v>
      </c>
      <c r="C700" s="91"/>
      <c r="D700" s="92">
        <f>Товары!C968</f>
        <v>86.36</v>
      </c>
      <c r="E700" s="93">
        <f t="shared" si="38"/>
        <v>0</v>
      </c>
      <c r="F700" s="75">
        <v>30</v>
      </c>
    </row>
    <row r="701" spans="1:6" ht="15" customHeight="1" x14ac:dyDescent="0.2">
      <c r="A701" s="168" t="s">
        <v>1343</v>
      </c>
      <c r="B701" s="168" t="s">
        <v>1798</v>
      </c>
      <c r="C701" s="91"/>
      <c r="D701" s="92">
        <f>Товары!C969</f>
        <v>105.59</v>
      </c>
      <c r="E701" s="93">
        <f t="shared" si="38"/>
        <v>0</v>
      </c>
      <c r="F701" s="75">
        <v>30</v>
      </c>
    </row>
    <row r="702" spans="1:6" ht="15" customHeight="1" x14ac:dyDescent="0.2">
      <c r="A702" s="168" t="s">
        <v>1344</v>
      </c>
      <c r="B702" s="168" t="s">
        <v>1799</v>
      </c>
      <c r="C702" s="91"/>
      <c r="D702" s="92">
        <f>Товары!C970</f>
        <v>215.60999999999999</v>
      </c>
      <c r="E702" s="93">
        <f t="shared" si="38"/>
        <v>0</v>
      </c>
      <c r="F702" s="76">
        <v>25</v>
      </c>
    </row>
    <row r="703" spans="1:6" ht="15" customHeight="1" x14ac:dyDescent="0.2">
      <c r="A703" s="168" t="s">
        <v>1345</v>
      </c>
      <c r="B703" s="168" t="s">
        <v>1800</v>
      </c>
      <c r="C703" s="91"/>
      <c r="D703" s="92">
        <f>Товары!C971</f>
        <v>103.62</v>
      </c>
      <c r="E703" s="93">
        <f t="shared" si="38"/>
        <v>0</v>
      </c>
      <c r="F703" s="75">
        <v>30</v>
      </c>
    </row>
    <row r="704" spans="1:6" ht="15" customHeight="1" x14ac:dyDescent="0.2">
      <c r="A704" s="168" t="s">
        <v>1346</v>
      </c>
      <c r="B704" s="168" t="s">
        <v>1801</v>
      </c>
      <c r="C704" s="91"/>
      <c r="D704" s="92">
        <f>Товары!C972</f>
        <v>133.70999999999998</v>
      </c>
      <c r="E704" s="93">
        <f t="shared" si="38"/>
        <v>0</v>
      </c>
      <c r="F704" s="75">
        <v>30</v>
      </c>
    </row>
    <row r="705" spans="1:6" ht="15" customHeight="1" x14ac:dyDescent="0.2">
      <c r="A705" s="168" t="s">
        <v>1347</v>
      </c>
      <c r="B705" s="168" t="s">
        <v>1802</v>
      </c>
      <c r="C705" s="91"/>
      <c r="D705" s="92">
        <f>Товары!C973</f>
        <v>199.34</v>
      </c>
      <c r="E705" s="93">
        <f t="shared" si="38"/>
        <v>0</v>
      </c>
      <c r="F705" s="76">
        <v>25</v>
      </c>
    </row>
    <row r="706" spans="1:6" ht="15" customHeight="1" x14ac:dyDescent="0.2">
      <c r="A706" s="168" t="s">
        <v>1348</v>
      </c>
      <c r="B706" s="168" t="s">
        <v>1803</v>
      </c>
      <c r="C706" s="91"/>
      <c r="D706" s="92">
        <f>Товары!C974</f>
        <v>140.13</v>
      </c>
      <c r="E706" s="93">
        <f t="shared" si="38"/>
        <v>0</v>
      </c>
      <c r="F706" s="75">
        <v>25</v>
      </c>
    </row>
    <row r="707" spans="1:6" ht="15" customHeight="1" x14ac:dyDescent="0.2">
      <c r="A707" s="168" t="s">
        <v>1349</v>
      </c>
      <c r="B707" s="168" t="s">
        <v>1804</v>
      </c>
      <c r="C707" s="91"/>
      <c r="D707" s="92">
        <f>Товары!C975</f>
        <v>172.19</v>
      </c>
      <c r="E707" s="93">
        <f t="shared" si="38"/>
        <v>0</v>
      </c>
      <c r="F707" s="75">
        <v>25</v>
      </c>
    </row>
    <row r="708" spans="1:6" ht="15" customHeight="1" x14ac:dyDescent="0.2">
      <c r="A708" s="168" t="s">
        <v>1453</v>
      </c>
      <c r="B708" s="168" t="s">
        <v>1805</v>
      </c>
      <c r="C708" s="91"/>
      <c r="D708" s="92">
        <f>Товары!C976</f>
        <v>268.89999999999998</v>
      </c>
      <c r="E708" s="93">
        <f t="shared" ref="E708" si="39">C708*D708</f>
        <v>0</v>
      </c>
      <c r="F708" s="75">
        <v>25</v>
      </c>
    </row>
    <row r="709" spans="1:6" ht="15" customHeight="1" x14ac:dyDescent="0.2">
      <c r="A709" s="168" t="s">
        <v>1350</v>
      </c>
      <c r="B709" s="168" t="s">
        <v>1806</v>
      </c>
      <c r="C709" s="91"/>
      <c r="D709" s="92">
        <f>Товары!C977</f>
        <v>215.60999999999999</v>
      </c>
      <c r="E709" s="93">
        <f t="shared" si="38"/>
        <v>0</v>
      </c>
      <c r="F709" s="76">
        <v>20</v>
      </c>
    </row>
    <row r="710" spans="1:6" ht="15" customHeight="1" x14ac:dyDescent="0.2">
      <c r="A710" s="168" t="s">
        <v>1351</v>
      </c>
      <c r="B710" s="168" t="s">
        <v>1807</v>
      </c>
      <c r="C710" s="91"/>
      <c r="D710" s="92">
        <f>Товары!C978</f>
        <v>290.61</v>
      </c>
      <c r="E710" s="93">
        <f t="shared" si="38"/>
        <v>0</v>
      </c>
      <c r="F710" s="76">
        <v>30</v>
      </c>
    </row>
    <row r="711" spans="1:6" ht="15" customHeight="1" x14ac:dyDescent="0.2">
      <c r="A711" s="168" t="s">
        <v>1352</v>
      </c>
      <c r="B711" s="168" t="s">
        <v>1808</v>
      </c>
      <c r="C711" s="91"/>
      <c r="D711" s="92">
        <f>Товары!C979</f>
        <v>247.67999999999998</v>
      </c>
      <c r="E711" s="93">
        <f t="shared" si="38"/>
        <v>0</v>
      </c>
      <c r="F711" s="76">
        <v>20</v>
      </c>
    </row>
    <row r="712" spans="1:6" ht="15" customHeight="1" x14ac:dyDescent="0.2">
      <c r="A712" s="168" t="s">
        <v>1353</v>
      </c>
      <c r="B712" s="168" t="s">
        <v>1809</v>
      </c>
      <c r="C712" s="91"/>
      <c r="D712" s="92">
        <f>Товары!C980</f>
        <v>325.14999999999998</v>
      </c>
      <c r="E712" s="93">
        <f t="shared" si="38"/>
        <v>0</v>
      </c>
      <c r="F712" s="76">
        <v>30</v>
      </c>
    </row>
    <row r="713" spans="1:6" ht="15" customHeight="1" x14ac:dyDescent="0.2">
      <c r="A713" s="73"/>
      <c r="B713" s="68" t="s">
        <v>38</v>
      </c>
      <c r="C713" s="69" t="s">
        <v>1153</v>
      </c>
      <c r="D713" s="92"/>
      <c r="E713" s="93"/>
      <c r="F713" s="108"/>
    </row>
    <row r="714" spans="1:6" ht="15" customHeight="1" x14ac:dyDescent="0.2">
      <c r="A714" s="170" t="s">
        <v>1354</v>
      </c>
      <c r="B714" s="170" t="s">
        <v>1810</v>
      </c>
      <c r="C714" s="91"/>
      <c r="D714" s="92">
        <f>Товары!C982</f>
        <v>211.17</v>
      </c>
      <c r="E714" s="93">
        <f t="shared" si="38"/>
        <v>0</v>
      </c>
      <c r="F714" s="108">
        <v>12</v>
      </c>
    </row>
    <row r="715" spans="1:6" ht="15" customHeight="1" x14ac:dyDescent="0.2">
      <c r="A715" s="170" t="s">
        <v>1355</v>
      </c>
      <c r="B715" s="170" t="s">
        <v>1811</v>
      </c>
      <c r="C715" s="91"/>
      <c r="D715" s="92">
        <f>Товары!C983</f>
        <v>307.88</v>
      </c>
      <c r="E715" s="93">
        <f t="shared" si="38"/>
        <v>0</v>
      </c>
      <c r="F715" s="108">
        <v>12</v>
      </c>
    </row>
    <row r="716" spans="1:6" ht="15" customHeight="1" x14ac:dyDescent="0.2">
      <c r="A716" s="170" t="s">
        <v>1356</v>
      </c>
      <c r="B716" s="170" t="s">
        <v>1812</v>
      </c>
      <c r="C716" s="91"/>
      <c r="D716" s="92">
        <f>Товары!C984</f>
        <v>268.89999999999998</v>
      </c>
      <c r="E716" s="93">
        <f t="shared" si="38"/>
        <v>0</v>
      </c>
      <c r="F716" s="108">
        <v>12</v>
      </c>
    </row>
    <row r="717" spans="1:6" ht="15" customHeight="1" x14ac:dyDescent="0.2">
      <c r="A717" s="170" t="s">
        <v>1357</v>
      </c>
      <c r="B717" s="170" t="s">
        <v>1813</v>
      </c>
      <c r="C717" s="91"/>
      <c r="D717" s="92">
        <f>Товары!C985</f>
        <v>404.58</v>
      </c>
      <c r="E717" s="93">
        <f t="shared" si="38"/>
        <v>0</v>
      </c>
      <c r="F717" s="108">
        <v>12</v>
      </c>
    </row>
    <row r="718" spans="1:6" ht="15" customHeight="1" x14ac:dyDescent="0.2">
      <c r="A718" s="170" t="s">
        <v>1814</v>
      </c>
      <c r="B718" s="170" t="s">
        <v>1815</v>
      </c>
      <c r="C718" s="91"/>
      <c r="D718" s="92">
        <f>Товары!C986</f>
        <v>283.5</v>
      </c>
      <c r="E718" s="93">
        <f t="shared" si="38"/>
        <v>0</v>
      </c>
      <c r="F718" s="108">
        <v>12</v>
      </c>
    </row>
    <row r="719" spans="1:6" ht="15" customHeight="1" x14ac:dyDescent="0.2">
      <c r="A719" s="170" t="s">
        <v>1358</v>
      </c>
      <c r="B719" s="170" t="s">
        <v>1816</v>
      </c>
      <c r="C719" s="91"/>
      <c r="D719" s="92">
        <f>Товары!C987</f>
        <v>225.98</v>
      </c>
      <c r="E719" s="93">
        <f t="shared" si="38"/>
        <v>0</v>
      </c>
      <c r="F719" s="108">
        <v>12</v>
      </c>
    </row>
    <row r="720" spans="1:6" ht="15" customHeight="1" x14ac:dyDescent="0.2">
      <c r="A720" s="170" t="s">
        <v>1359</v>
      </c>
      <c r="B720" s="170" t="s">
        <v>1817</v>
      </c>
      <c r="C720" s="91"/>
      <c r="D720" s="92">
        <f>Товары!C988</f>
        <v>334.03</v>
      </c>
      <c r="E720" s="93">
        <f t="shared" si="38"/>
        <v>0</v>
      </c>
      <c r="F720" s="108">
        <v>12</v>
      </c>
    </row>
    <row r="721" spans="1:6" ht="15" customHeight="1" x14ac:dyDescent="0.2">
      <c r="A721" s="170" t="s">
        <v>1360</v>
      </c>
      <c r="B721" s="170" t="s">
        <v>1818</v>
      </c>
      <c r="C721" s="91"/>
      <c r="D721" s="92">
        <f>Товары!C989</f>
        <v>415.44</v>
      </c>
      <c r="E721" s="93">
        <f t="shared" si="38"/>
        <v>0</v>
      </c>
      <c r="F721" s="108">
        <v>12</v>
      </c>
    </row>
    <row r="722" spans="1:6" ht="15" customHeight="1" x14ac:dyDescent="0.2">
      <c r="A722" s="170" t="s">
        <v>1361</v>
      </c>
      <c r="B722" s="170" t="s">
        <v>1819</v>
      </c>
      <c r="C722" s="91"/>
      <c r="D722" s="92">
        <f>Товары!C990</f>
        <v>292.58</v>
      </c>
      <c r="E722" s="93">
        <f t="shared" si="38"/>
        <v>0</v>
      </c>
      <c r="F722" s="108">
        <v>12</v>
      </c>
    </row>
    <row r="723" spans="1:6" ht="15" customHeight="1" x14ac:dyDescent="0.2">
      <c r="A723" s="170" t="s">
        <v>1362</v>
      </c>
      <c r="B723" s="170" t="s">
        <v>1820</v>
      </c>
      <c r="C723" s="91"/>
      <c r="D723" s="92">
        <f>Товары!C991</f>
        <v>428.27</v>
      </c>
      <c r="E723" s="93">
        <f t="shared" si="38"/>
        <v>0</v>
      </c>
      <c r="F723" s="108">
        <v>12</v>
      </c>
    </row>
    <row r="724" spans="1:6" ht="15" customHeight="1" x14ac:dyDescent="0.2">
      <c r="A724" s="170" t="s">
        <v>1363</v>
      </c>
      <c r="B724" s="170" t="s">
        <v>1821</v>
      </c>
      <c r="C724" s="91"/>
      <c r="D724" s="92">
        <f>Товары!C992</f>
        <v>508.18</v>
      </c>
      <c r="E724" s="93">
        <f t="shared" si="38"/>
        <v>0</v>
      </c>
      <c r="F724" s="108">
        <v>12</v>
      </c>
    </row>
    <row r="725" spans="1:6" ht="15" customHeight="1" x14ac:dyDescent="0.2">
      <c r="A725" s="170" t="s">
        <v>1364</v>
      </c>
      <c r="B725" s="170" t="s">
        <v>1822</v>
      </c>
      <c r="C725" s="91"/>
      <c r="D725" s="92">
        <f>Товары!C993</f>
        <v>252.13</v>
      </c>
      <c r="E725" s="93">
        <f t="shared" si="38"/>
        <v>0</v>
      </c>
      <c r="F725" s="108">
        <v>12</v>
      </c>
    </row>
    <row r="726" spans="1:6" ht="15" customHeight="1" x14ac:dyDescent="0.2">
      <c r="A726" s="170" t="s">
        <v>1365</v>
      </c>
      <c r="B726" s="170" t="s">
        <v>1823</v>
      </c>
      <c r="C726" s="91"/>
      <c r="D726" s="92">
        <f>Товары!C994</f>
        <v>366.09999999999997</v>
      </c>
      <c r="E726" s="93">
        <f t="shared" si="38"/>
        <v>0</v>
      </c>
      <c r="F726" s="108">
        <v>12</v>
      </c>
    </row>
    <row r="727" spans="1:6" ht="15" customHeight="1" x14ac:dyDescent="0.2">
      <c r="A727" s="170" t="s">
        <v>1366</v>
      </c>
      <c r="B727" s="170" t="s">
        <v>1824</v>
      </c>
      <c r="C727" s="91"/>
      <c r="D727" s="92">
        <f>Товары!C995</f>
        <v>307.88</v>
      </c>
      <c r="E727" s="93">
        <f t="shared" si="38"/>
        <v>0</v>
      </c>
      <c r="F727" s="108">
        <v>12</v>
      </c>
    </row>
    <row r="728" spans="1:6" ht="15" customHeight="1" x14ac:dyDescent="0.2">
      <c r="A728" s="170" t="s">
        <v>1367</v>
      </c>
      <c r="B728" s="170" t="s">
        <v>1825</v>
      </c>
      <c r="C728" s="91"/>
      <c r="D728" s="92">
        <f>Товары!C996</f>
        <v>460.83</v>
      </c>
      <c r="E728" s="93">
        <f t="shared" si="38"/>
        <v>0</v>
      </c>
      <c r="F728" s="108">
        <v>12</v>
      </c>
    </row>
    <row r="729" spans="1:6" ht="15" customHeight="1" x14ac:dyDescent="0.2">
      <c r="A729" s="170" t="s">
        <v>1368</v>
      </c>
      <c r="B729" s="170" t="s">
        <v>1826</v>
      </c>
      <c r="C729" s="91"/>
      <c r="D729" s="92">
        <f>Товары!C997</f>
        <v>544.70000000000005</v>
      </c>
      <c r="E729" s="93">
        <f t="shared" si="38"/>
        <v>0</v>
      </c>
      <c r="F729" s="108">
        <v>12</v>
      </c>
    </row>
    <row r="730" spans="1:6" ht="15" customHeight="1" x14ac:dyDescent="0.2">
      <c r="A730" s="170" t="s">
        <v>1369</v>
      </c>
      <c r="B730" s="170" t="s">
        <v>1827</v>
      </c>
      <c r="C730" s="181"/>
      <c r="D730" s="92">
        <f>Товары!C998</f>
        <v>682.36</v>
      </c>
      <c r="E730" s="182"/>
      <c r="F730" s="183"/>
    </row>
    <row r="731" spans="1:6" ht="15" customHeight="1" x14ac:dyDescent="0.2">
      <c r="A731" s="32"/>
      <c r="B731" s="33" t="s">
        <v>1446</v>
      </c>
      <c r="C731" s="109" t="s">
        <v>1153</v>
      </c>
      <c r="D731" s="110" t="s">
        <v>1414</v>
      </c>
      <c r="E731" s="111"/>
      <c r="F731" s="112"/>
    </row>
    <row r="732" spans="1:6" ht="15" customHeight="1" x14ac:dyDescent="0.2">
      <c r="A732" s="168" t="s">
        <v>886</v>
      </c>
      <c r="B732" s="168" t="s">
        <v>1683</v>
      </c>
      <c r="C732" s="91"/>
      <c r="D732" s="92">
        <f>Товары!C705</f>
        <v>81.900000000000006</v>
      </c>
      <c r="E732" s="93">
        <f t="shared" ref="E732:E749" si="40">C732*D732</f>
        <v>0</v>
      </c>
      <c r="F732" s="6">
        <v>12</v>
      </c>
    </row>
    <row r="733" spans="1:6" ht="15" customHeight="1" x14ac:dyDescent="0.2">
      <c r="A733" s="168" t="s">
        <v>888</v>
      </c>
      <c r="B733" s="168" t="s">
        <v>1684</v>
      </c>
      <c r="C733" s="91"/>
      <c r="D733" s="92">
        <f>Товары!C706</f>
        <v>109.89</v>
      </c>
      <c r="E733" s="93">
        <f t="shared" si="40"/>
        <v>0</v>
      </c>
      <c r="F733" s="6">
        <v>12</v>
      </c>
    </row>
    <row r="734" spans="1:6" ht="15" customHeight="1" x14ac:dyDescent="0.2">
      <c r="A734" s="168" t="s">
        <v>887</v>
      </c>
      <c r="B734" s="168" t="s">
        <v>1685</v>
      </c>
      <c r="C734" s="91"/>
      <c r="D734" s="92">
        <f>Товары!C707</f>
        <v>81.900000000000006</v>
      </c>
      <c r="E734" s="93">
        <f t="shared" si="40"/>
        <v>0</v>
      </c>
      <c r="F734" s="6">
        <v>12</v>
      </c>
    </row>
    <row r="735" spans="1:6" ht="15" customHeight="1" x14ac:dyDescent="0.2">
      <c r="A735" s="168" t="s">
        <v>889</v>
      </c>
      <c r="B735" s="168" t="s">
        <v>1686</v>
      </c>
      <c r="C735" s="91"/>
      <c r="D735" s="92">
        <f>Товары!C708</f>
        <v>92.82</v>
      </c>
      <c r="E735" s="93">
        <f t="shared" si="40"/>
        <v>0</v>
      </c>
      <c r="F735" s="6">
        <v>12</v>
      </c>
    </row>
    <row r="736" spans="1:6" ht="15" customHeight="1" x14ac:dyDescent="0.2">
      <c r="A736" s="168" t="s">
        <v>891</v>
      </c>
      <c r="B736" s="168" t="s">
        <v>1687</v>
      </c>
      <c r="C736" s="91"/>
      <c r="D736" s="92">
        <f>Товары!C709</f>
        <v>92.82</v>
      </c>
      <c r="E736" s="93">
        <f t="shared" si="40"/>
        <v>0</v>
      </c>
      <c r="F736" s="6">
        <v>12</v>
      </c>
    </row>
    <row r="737" spans="1:6" ht="15" customHeight="1" x14ac:dyDescent="0.2">
      <c r="A737" s="168" t="s">
        <v>890</v>
      </c>
      <c r="B737" s="168" t="s">
        <v>1688</v>
      </c>
      <c r="C737" s="91"/>
      <c r="D737" s="92">
        <f>Товары!C710</f>
        <v>92.82</v>
      </c>
      <c r="E737" s="93">
        <f t="shared" si="40"/>
        <v>0</v>
      </c>
      <c r="F737" s="6">
        <v>12</v>
      </c>
    </row>
    <row r="738" spans="1:6" ht="15" customHeight="1" x14ac:dyDescent="0.2">
      <c r="A738" s="168" t="s">
        <v>892</v>
      </c>
      <c r="B738" s="168" t="s">
        <v>1689</v>
      </c>
      <c r="C738" s="91"/>
      <c r="D738" s="92">
        <f>Товары!C711</f>
        <v>113.98</v>
      </c>
      <c r="E738" s="93">
        <f t="shared" si="40"/>
        <v>0</v>
      </c>
      <c r="F738" s="6">
        <v>12</v>
      </c>
    </row>
    <row r="739" spans="1:6" ht="15" customHeight="1" x14ac:dyDescent="0.2">
      <c r="A739" s="168" t="s">
        <v>893</v>
      </c>
      <c r="B739" s="168" t="s">
        <v>1690</v>
      </c>
      <c r="C739" s="91"/>
      <c r="D739" s="92">
        <f>Товары!C712</f>
        <v>81.900000000000006</v>
      </c>
      <c r="E739" s="93">
        <f t="shared" si="40"/>
        <v>0</v>
      </c>
      <c r="F739" s="6">
        <v>12</v>
      </c>
    </row>
    <row r="740" spans="1:6" ht="15" customHeight="1" x14ac:dyDescent="0.2">
      <c r="A740" s="168" t="s">
        <v>894</v>
      </c>
      <c r="B740" s="168" t="s">
        <v>1691</v>
      </c>
      <c r="C740" s="91"/>
      <c r="D740" s="92">
        <f>Товары!C713</f>
        <v>75.08</v>
      </c>
      <c r="E740" s="93">
        <f t="shared" si="40"/>
        <v>0</v>
      </c>
      <c r="F740" s="6">
        <v>12</v>
      </c>
    </row>
    <row r="741" spans="1:6" ht="15" customHeight="1" x14ac:dyDescent="0.2">
      <c r="A741" s="168" t="s">
        <v>895</v>
      </c>
      <c r="B741" s="168" t="s">
        <v>1692</v>
      </c>
      <c r="C741" s="91"/>
      <c r="D741" s="92">
        <f>Товары!C714</f>
        <v>113.47</v>
      </c>
      <c r="E741" s="93">
        <f t="shared" si="40"/>
        <v>0</v>
      </c>
      <c r="F741" s="6">
        <v>12</v>
      </c>
    </row>
    <row r="742" spans="1:6" ht="15" customHeight="1" x14ac:dyDescent="0.2">
      <c r="A742" s="168" t="s">
        <v>896</v>
      </c>
      <c r="B742" s="168" t="s">
        <v>1693</v>
      </c>
      <c r="C742" s="91"/>
      <c r="D742" s="92">
        <f>Товары!C715</f>
        <v>131.07999999999998</v>
      </c>
      <c r="E742" s="93">
        <f t="shared" si="40"/>
        <v>0</v>
      </c>
      <c r="F742" s="6">
        <v>12</v>
      </c>
    </row>
    <row r="743" spans="1:6" ht="15" customHeight="1" x14ac:dyDescent="0.2">
      <c r="A743" s="168" t="s">
        <v>897</v>
      </c>
      <c r="B743" s="168" t="s">
        <v>1694</v>
      </c>
      <c r="C743" s="91"/>
      <c r="D743" s="92">
        <f>Товары!C716</f>
        <v>147.13</v>
      </c>
      <c r="E743" s="93">
        <f t="shared" si="40"/>
        <v>0</v>
      </c>
      <c r="F743" s="6">
        <v>12</v>
      </c>
    </row>
    <row r="744" spans="1:6" ht="15" customHeight="1" x14ac:dyDescent="0.2">
      <c r="A744" s="168" t="s">
        <v>900</v>
      </c>
      <c r="B744" s="168" t="s">
        <v>1695</v>
      </c>
      <c r="C744" s="91"/>
      <c r="D744" s="92">
        <f>Товары!C717</f>
        <v>120.2</v>
      </c>
      <c r="E744" s="93">
        <f t="shared" si="40"/>
        <v>0</v>
      </c>
      <c r="F744" s="6">
        <v>12</v>
      </c>
    </row>
    <row r="745" spans="1:6" ht="15" customHeight="1" x14ac:dyDescent="0.2">
      <c r="A745" s="168" t="s">
        <v>899</v>
      </c>
      <c r="B745" s="168" t="s">
        <v>1696</v>
      </c>
      <c r="C745" s="91"/>
      <c r="D745" s="92">
        <f>Товары!C718</f>
        <v>71.400000000000006</v>
      </c>
      <c r="E745" s="93">
        <f t="shared" si="40"/>
        <v>0</v>
      </c>
      <c r="F745" s="6">
        <v>12</v>
      </c>
    </row>
    <row r="746" spans="1:6" ht="15" customHeight="1" x14ac:dyDescent="0.2">
      <c r="A746" s="168" t="s">
        <v>898</v>
      </c>
      <c r="B746" s="168" t="s">
        <v>1697</v>
      </c>
      <c r="C746" s="91"/>
      <c r="D746" s="92">
        <f>Товары!C719</f>
        <v>54.6</v>
      </c>
      <c r="E746" s="93">
        <f t="shared" si="40"/>
        <v>0</v>
      </c>
      <c r="F746" s="6">
        <v>12</v>
      </c>
    </row>
    <row r="747" spans="1:6" ht="15" customHeight="1" x14ac:dyDescent="0.2">
      <c r="A747" s="210" t="s">
        <v>901</v>
      </c>
      <c r="B747" s="210" t="s">
        <v>902</v>
      </c>
      <c r="C747" s="91"/>
      <c r="D747" s="92">
        <f>Товары!C720</f>
        <v>80</v>
      </c>
      <c r="E747" s="93">
        <f t="shared" si="40"/>
        <v>0</v>
      </c>
      <c r="F747" s="6">
        <v>12</v>
      </c>
    </row>
    <row r="748" spans="1:6" ht="15" customHeight="1" x14ac:dyDescent="0.2">
      <c r="A748" s="54" t="s">
        <v>903</v>
      </c>
      <c r="B748" s="54" t="s">
        <v>904</v>
      </c>
      <c r="C748" s="106"/>
      <c r="D748" s="105">
        <f>Товары!C721</f>
        <v>80</v>
      </c>
      <c r="E748" s="93">
        <f t="shared" si="40"/>
        <v>0</v>
      </c>
      <c r="F748" s="6">
        <v>12</v>
      </c>
    </row>
    <row r="749" spans="1:6" ht="15" customHeight="1" x14ac:dyDescent="0.2">
      <c r="A749" s="54" t="s">
        <v>905</v>
      </c>
      <c r="B749" s="54" t="s">
        <v>906</v>
      </c>
      <c r="C749" s="106"/>
      <c r="D749" s="105">
        <f>Товары!C722</f>
        <v>80</v>
      </c>
      <c r="E749" s="93">
        <f t="shared" si="40"/>
        <v>0</v>
      </c>
      <c r="F749" s="6">
        <v>12</v>
      </c>
    </row>
    <row r="750" spans="1:6" ht="15" customHeight="1" x14ac:dyDescent="0.2">
      <c r="A750" s="37"/>
      <c r="B750" s="38" t="s">
        <v>1447</v>
      </c>
      <c r="C750" s="87" t="s">
        <v>1153</v>
      </c>
      <c r="D750" s="88" t="s">
        <v>1414</v>
      </c>
      <c r="E750" s="89"/>
      <c r="F750" s="90"/>
    </row>
    <row r="751" spans="1:6" ht="15" customHeight="1" x14ac:dyDescent="0.2">
      <c r="A751" s="168" t="s">
        <v>908</v>
      </c>
      <c r="B751" s="168" t="s">
        <v>1698</v>
      </c>
      <c r="C751" s="91"/>
      <c r="D751" s="92">
        <f>Товары!C724</f>
        <v>81.900000000000006</v>
      </c>
      <c r="E751" s="93">
        <f t="shared" ref="E751:E770" si="41">C751*D751</f>
        <v>0</v>
      </c>
      <c r="F751" s="6">
        <v>12</v>
      </c>
    </row>
    <row r="752" spans="1:6" ht="15" customHeight="1" x14ac:dyDescent="0.2">
      <c r="A752" s="168" t="s">
        <v>910</v>
      </c>
      <c r="B752" s="168" t="s">
        <v>1699</v>
      </c>
      <c r="C752" s="91"/>
      <c r="D752" s="92">
        <f>Товары!C725</f>
        <v>109.89</v>
      </c>
      <c r="E752" s="93">
        <f t="shared" si="41"/>
        <v>0</v>
      </c>
      <c r="F752" s="6">
        <v>12</v>
      </c>
    </row>
    <row r="753" spans="1:6" ht="15" customHeight="1" x14ac:dyDescent="0.2">
      <c r="A753" s="168" t="s">
        <v>909</v>
      </c>
      <c r="B753" s="168" t="s">
        <v>1700</v>
      </c>
      <c r="C753" s="91"/>
      <c r="D753" s="92">
        <f>Товары!C726</f>
        <v>99.65</v>
      </c>
      <c r="E753" s="93">
        <f t="shared" si="41"/>
        <v>0</v>
      </c>
      <c r="F753" s="6">
        <v>12</v>
      </c>
    </row>
    <row r="754" spans="1:6" ht="15" customHeight="1" x14ac:dyDescent="0.2">
      <c r="A754" s="168" t="s">
        <v>911</v>
      </c>
      <c r="B754" s="168" t="s">
        <v>1701</v>
      </c>
      <c r="C754" s="91"/>
      <c r="D754" s="92">
        <f>Товары!C727</f>
        <v>92.82</v>
      </c>
      <c r="E754" s="93">
        <f t="shared" si="41"/>
        <v>0</v>
      </c>
      <c r="F754" s="6">
        <v>12</v>
      </c>
    </row>
    <row r="755" spans="1:6" ht="15" customHeight="1" x14ac:dyDescent="0.2">
      <c r="A755" s="168" t="s">
        <v>913</v>
      </c>
      <c r="B755" s="168" t="s">
        <v>1702</v>
      </c>
      <c r="C755" s="91"/>
      <c r="D755" s="92">
        <f>Товары!C728</f>
        <v>92.82</v>
      </c>
      <c r="E755" s="93">
        <f t="shared" si="41"/>
        <v>0</v>
      </c>
      <c r="F755" s="6">
        <v>12</v>
      </c>
    </row>
    <row r="756" spans="1:6" ht="15" customHeight="1" x14ac:dyDescent="0.2">
      <c r="A756" s="168" t="s">
        <v>912</v>
      </c>
      <c r="B756" s="168" t="s">
        <v>1703</v>
      </c>
      <c r="C756" s="91"/>
      <c r="D756" s="92">
        <f>Товары!C729</f>
        <v>92.82</v>
      </c>
      <c r="E756" s="93">
        <f t="shared" si="41"/>
        <v>0</v>
      </c>
      <c r="F756" s="6">
        <v>12</v>
      </c>
    </row>
    <row r="757" spans="1:6" ht="15" customHeight="1" x14ac:dyDescent="0.2">
      <c r="A757" s="168" t="s">
        <v>914</v>
      </c>
      <c r="B757" s="168" t="s">
        <v>1704</v>
      </c>
      <c r="C757" s="91"/>
      <c r="D757" s="92">
        <f>Товары!C730</f>
        <v>113.98</v>
      </c>
      <c r="E757" s="93">
        <f t="shared" si="41"/>
        <v>0</v>
      </c>
      <c r="F757" s="6">
        <v>12</v>
      </c>
    </row>
    <row r="758" spans="1:6" ht="15" customHeight="1" x14ac:dyDescent="0.2">
      <c r="A758" s="168" t="s">
        <v>915</v>
      </c>
      <c r="B758" s="168" t="s">
        <v>1705</v>
      </c>
      <c r="C758" s="91"/>
      <c r="D758" s="92">
        <f>Товары!C731</f>
        <v>81.900000000000006</v>
      </c>
      <c r="E758" s="93">
        <f t="shared" si="41"/>
        <v>0</v>
      </c>
      <c r="F758" s="6">
        <v>12</v>
      </c>
    </row>
    <row r="759" spans="1:6" ht="15" customHeight="1" x14ac:dyDescent="0.2">
      <c r="A759" s="168" t="s">
        <v>916</v>
      </c>
      <c r="B759" s="168" t="s">
        <v>1706</v>
      </c>
      <c r="C759" s="91"/>
      <c r="D759" s="92">
        <f>Товары!C732</f>
        <v>75.08</v>
      </c>
      <c r="E759" s="93">
        <f t="shared" si="41"/>
        <v>0</v>
      </c>
      <c r="F759" s="6">
        <v>12</v>
      </c>
    </row>
    <row r="760" spans="1:6" ht="15" customHeight="1" x14ac:dyDescent="0.2">
      <c r="A760" s="168" t="s">
        <v>917</v>
      </c>
      <c r="B760" s="168" t="s">
        <v>1707</v>
      </c>
      <c r="C760" s="91"/>
      <c r="D760" s="92">
        <f>Товары!C733</f>
        <v>113.47</v>
      </c>
      <c r="E760" s="93">
        <f t="shared" si="41"/>
        <v>0</v>
      </c>
      <c r="F760" s="6">
        <v>12</v>
      </c>
    </row>
    <row r="761" spans="1:6" ht="15" customHeight="1" x14ac:dyDescent="0.2">
      <c r="A761" s="168" t="s">
        <v>918</v>
      </c>
      <c r="B761" s="168" t="s">
        <v>1708</v>
      </c>
      <c r="C761" s="91"/>
      <c r="D761" s="92">
        <f>Товары!C734</f>
        <v>131.07999999999998</v>
      </c>
      <c r="E761" s="93">
        <f t="shared" si="41"/>
        <v>0</v>
      </c>
      <c r="F761" s="6">
        <v>12</v>
      </c>
    </row>
    <row r="762" spans="1:6" ht="15" customHeight="1" x14ac:dyDescent="0.2">
      <c r="A762" s="168" t="s">
        <v>919</v>
      </c>
      <c r="B762" s="168" t="s">
        <v>1709</v>
      </c>
      <c r="C762" s="91"/>
      <c r="D762" s="92">
        <f>Товары!C735</f>
        <v>147.13</v>
      </c>
      <c r="E762" s="93">
        <f t="shared" si="41"/>
        <v>0</v>
      </c>
      <c r="F762" s="6">
        <v>12</v>
      </c>
    </row>
    <row r="763" spans="1:6" ht="15" customHeight="1" x14ac:dyDescent="0.2">
      <c r="A763" s="168" t="s">
        <v>922</v>
      </c>
      <c r="B763" s="168" t="s">
        <v>1710</v>
      </c>
      <c r="C763" s="91"/>
      <c r="D763" s="92">
        <f>Товары!C736</f>
        <v>94.5</v>
      </c>
      <c r="E763" s="93">
        <f t="shared" si="41"/>
        <v>0</v>
      </c>
      <c r="F763" s="6">
        <v>12</v>
      </c>
    </row>
    <row r="764" spans="1:6" ht="15" customHeight="1" x14ac:dyDescent="0.2">
      <c r="A764" s="168" t="s">
        <v>921</v>
      </c>
      <c r="B764" s="168" t="s">
        <v>1711</v>
      </c>
      <c r="C764" s="91"/>
      <c r="D764" s="92">
        <f>Товары!C737</f>
        <v>71.400000000000006</v>
      </c>
      <c r="E764" s="93">
        <f t="shared" si="41"/>
        <v>0</v>
      </c>
      <c r="F764" s="6">
        <v>12</v>
      </c>
    </row>
    <row r="765" spans="1:6" ht="15" customHeight="1" x14ac:dyDescent="0.2">
      <c r="A765" s="168" t="s">
        <v>920</v>
      </c>
      <c r="B765" s="168" t="s">
        <v>1712</v>
      </c>
      <c r="C765" s="91"/>
      <c r="D765" s="92">
        <f>Товары!C738</f>
        <v>54.6</v>
      </c>
      <c r="E765" s="93">
        <f t="shared" si="41"/>
        <v>0</v>
      </c>
      <c r="F765" s="6">
        <v>12</v>
      </c>
    </row>
    <row r="766" spans="1:6" ht="15" customHeight="1" x14ac:dyDescent="0.2">
      <c r="A766" s="54" t="s">
        <v>923</v>
      </c>
      <c r="B766" s="54" t="s">
        <v>924</v>
      </c>
      <c r="C766" s="91"/>
      <c r="D766" s="105">
        <f>Товары!C739</f>
        <v>80</v>
      </c>
      <c r="E766" s="107">
        <f t="shared" si="41"/>
        <v>0</v>
      </c>
      <c r="F766" s="6">
        <v>12</v>
      </c>
    </row>
    <row r="767" spans="1:6" ht="15" customHeight="1" x14ac:dyDescent="0.2">
      <c r="A767" s="54" t="s">
        <v>925</v>
      </c>
      <c r="B767" s="54" t="s">
        <v>926</v>
      </c>
      <c r="C767" s="91"/>
      <c r="D767" s="105">
        <f>Товары!C740</f>
        <v>80</v>
      </c>
      <c r="E767" s="107">
        <f t="shared" si="41"/>
        <v>0</v>
      </c>
      <c r="F767" s="6">
        <v>12</v>
      </c>
    </row>
    <row r="768" spans="1:6" ht="15" customHeight="1" x14ac:dyDescent="0.2">
      <c r="A768" s="54" t="s">
        <v>927</v>
      </c>
      <c r="B768" s="54" t="s">
        <v>928</v>
      </c>
      <c r="C768" s="91"/>
      <c r="D768" s="105">
        <f>Товары!C741</f>
        <v>80</v>
      </c>
      <c r="E768" s="107">
        <f t="shared" si="41"/>
        <v>0</v>
      </c>
      <c r="F768" s="6">
        <v>12</v>
      </c>
    </row>
    <row r="769" spans="1:6" ht="15" customHeight="1" x14ac:dyDescent="0.2">
      <c r="A769" s="54" t="s">
        <v>929</v>
      </c>
      <c r="B769" s="54" t="s">
        <v>930</v>
      </c>
      <c r="C769" s="91"/>
      <c r="D769" s="105">
        <f>Товары!C742</f>
        <v>80</v>
      </c>
      <c r="E769" s="107">
        <f t="shared" si="41"/>
        <v>0</v>
      </c>
      <c r="F769" s="6">
        <v>12</v>
      </c>
    </row>
    <row r="770" spans="1:6" ht="15" customHeight="1" x14ac:dyDescent="0.2">
      <c r="A770" s="54" t="s">
        <v>931</v>
      </c>
      <c r="B770" s="54" t="s">
        <v>932</v>
      </c>
      <c r="C770" s="91"/>
      <c r="D770" s="105">
        <f>Товары!C743</f>
        <v>80</v>
      </c>
      <c r="E770" s="107">
        <f t="shared" si="41"/>
        <v>0</v>
      </c>
      <c r="F770" s="6">
        <v>12</v>
      </c>
    </row>
    <row r="771" spans="1:6" ht="15" customHeight="1" x14ac:dyDescent="0.2">
      <c r="A771" s="37"/>
      <c r="B771" s="38" t="s">
        <v>1448</v>
      </c>
      <c r="C771" s="87" t="s">
        <v>1153</v>
      </c>
      <c r="D771" s="88" t="s">
        <v>1414</v>
      </c>
      <c r="E771" s="89"/>
      <c r="F771" s="90"/>
    </row>
    <row r="772" spans="1:6" ht="15" customHeight="1" x14ac:dyDescent="0.2">
      <c r="A772" s="173" t="s">
        <v>934</v>
      </c>
      <c r="B772" s="173" t="s">
        <v>1713</v>
      </c>
      <c r="C772" s="91"/>
      <c r="D772" s="105">
        <f>Товары!C745</f>
        <v>75</v>
      </c>
      <c r="E772" s="107">
        <f t="shared" ref="E772:E788" si="42">C772*D772</f>
        <v>0</v>
      </c>
      <c r="F772" s="6">
        <v>12</v>
      </c>
    </row>
    <row r="773" spans="1:6" ht="15" customHeight="1" x14ac:dyDescent="0.2">
      <c r="A773" s="173" t="s">
        <v>936</v>
      </c>
      <c r="B773" s="173" t="s">
        <v>1714</v>
      </c>
      <c r="C773" s="91"/>
      <c r="D773" s="105">
        <f>Товары!C746</f>
        <v>75</v>
      </c>
      <c r="E773" s="107">
        <f t="shared" si="42"/>
        <v>0</v>
      </c>
      <c r="F773" s="6">
        <v>12</v>
      </c>
    </row>
    <row r="774" spans="1:6" ht="15" customHeight="1" x14ac:dyDescent="0.2">
      <c r="A774" s="173" t="s">
        <v>935</v>
      </c>
      <c r="B774" s="173" t="s">
        <v>1715</v>
      </c>
      <c r="C774" s="91"/>
      <c r="D774" s="105">
        <f>Товары!C747</f>
        <v>75</v>
      </c>
      <c r="E774" s="107">
        <f t="shared" si="42"/>
        <v>0</v>
      </c>
      <c r="F774" s="6">
        <v>12</v>
      </c>
    </row>
    <row r="775" spans="1:6" ht="15" customHeight="1" x14ac:dyDescent="0.2">
      <c r="A775" s="173" t="s">
        <v>937</v>
      </c>
      <c r="B775" s="173" t="s">
        <v>1716</v>
      </c>
      <c r="C775" s="91"/>
      <c r="D775" s="105">
        <f>Товары!C748</f>
        <v>80</v>
      </c>
      <c r="E775" s="107">
        <f t="shared" si="42"/>
        <v>0</v>
      </c>
      <c r="F775" s="6">
        <v>12</v>
      </c>
    </row>
    <row r="776" spans="1:6" ht="15" customHeight="1" x14ac:dyDescent="0.2">
      <c r="A776" s="173" t="s">
        <v>939</v>
      </c>
      <c r="B776" s="173" t="s">
        <v>1717</v>
      </c>
      <c r="C776" s="91"/>
      <c r="D776" s="105">
        <f>Товары!C749</f>
        <v>80</v>
      </c>
      <c r="E776" s="107">
        <f t="shared" si="42"/>
        <v>0</v>
      </c>
      <c r="F776" s="6">
        <v>12</v>
      </c>
    </row>
    <row r="777" spans="1:6" ht="15" customHeight="1" x14ac:dyDescent="0.2">
      <c r="A777" s="173" t="s">
        <v>938</v>
      </c>
      <c r="B777" s="173" t="s">
        <v>1718</v>
      </c>
      <c r="C777" s="91"/>
      <c r="D777" s="105">
        <f>Товары!C750</f>
        <v>80</v>
      </c>
      <c r="E777" s="107">
        <f t="shared" si="42"/>
        <v>0</v>
      </c>
      <c r="F777" s="6">
        <v>12</v>
      </c>
    </row>
    <row r="778" spans="1:6" ht="15" customHeight="1" x14ac:dyDescent="0.2">
      <c r="A778" s="173" t="s">
        <v>940</v>
      </c>
      <c r="B778" s="173" t="s">
        <v>1719</v>
      </c>
      <c r="C778" s="91"/>
      <c r="D778" s="105">
        <f>Товары!C751</f>
        <v>100</v>
      </c>
      <c r="E778" s="107">
        <f t="shared" si="42"/>
        <v>0</v>
      </c>
      <c r="F778" s="6">
        <v>12</v>
      </c>
    </row>
    <row r="779" spans="1:6" ht="15" customHeight="1" x14ac:dyDescent="0.2">
      <c r="A779" s="173" t="s">
        <v>941</v>
      </c>
      <c r="B779" s="173" t="s">
        <v>1720</v>
      </c>
      <c r="C779" s="91"/>
      <c r="D779" s="105">
        <f>Товары!C752</f>
        <v>75</v>
      </c>
      <c r="E779" s="107">
        <f t="shared" si="42"/>
        <v>0</v>
      </c>
      <c r="F779" s="6">
        <v>12</v>
      </c>
    </row>
    <row r="780" spans="1:6" ht="15" customHeight="1" x14ac:dyDescent="0.2">
      <c r="A780" s="173" t="s">
        <v>942</v>
      </c>
      <c r="B780" s="173" t="s">
        <v>1721</v>
      </c>
      <c r="C780" s="91"/>
      <c r="D780" s="105">
        <f>Товары!C753</f>
        <v>75</v>
      </c>
      <c r="E780" s="107">
        <f t="shared" si="42"/>
        <v>0</v>
      </c>
      <c r="F780" s="6">
        <v>12</v>
      </c>
    </row>
    <row r="781" spans="1:6" ht="15" customHeight="1" x14ac:dyDescent="0.2">
      <c r="A781" s="173" t="s">
        <v>943</v>
      </c>
      <c r="B781" s="173" t="s">
        <v>1722</v>
      </c>
      <c r="C781" s="91"/>
      <c r="D781" s="105">
        <f>Товары!C754</f>
        <v>100</v>
      </c>
      <c r="E781" s="107">
        <f t="shared" si="42"/>
        <v>0</v>
      </c>
      <c r="F781" s="6">
        <v>12</v>
      </c>
    </row>
    <row r="782" spans="1:6" ht="15" customHeight="1" x14ac:dyDescent="0.2">
      <c r="A782" s="173" t="s">
        <v>944</v>
      </c>
      <c r="B782" s="173" t="s">
        <v>1723</v>
      </c>
      <c r="C782" s="91"/>
      <c r="D782" s="105">
        <f>Товары!C755</f>
        <v>110</v>
      </c>
      <c r="E782" s="107">
        <f t="shared" si="42"/>
        <v>0</v>
      </c>
      <c r="F782" s="6">
        <v>12</v>
      </c>
    </row>
    <row r="783" spans="1:6" ht="15" customHeight="1" x14ac:dyDescent="0.2">
      <c r="A783" s="173" t="s">
        <v>947</v>
      </c>
      <c r="B783" s="173" t="s">
        <v>1724</v>
      </c>
      <c r="C783" s="91"/>
      <c r="D783" s="105">
        <f>Товары!C756</f>
        <v>90</v>
      </c>
      <c r="E783" s="107">
        <f t="shared" si="42"/>
        <v>0</v>
      </c>
      <c r="F783" s="6">
        <v>12</v>
      </c>
    </row>
    <row r="784" spans="1:6" ht="15" customHeight="1" x14ac:dyDescent="0.2">
      <c r="A784" s="173" t="s">
        <v>946</v>
      </c>
      <c r="B784" s="173" t="s">
        <v>1725</v>
      </c>
      <c r="C784" s="91"/>
      <c r="D784" s="105">
        <f>Товары!C757</f>
        <v>70</v>
      </c>
      <c r="E784" s="107">
        <f t="shared" si="42"/>
        <v>0</v>
      </c>
      <c r="F784" s="6">
        <v>12</v>
      </c>
    </row>
    <row r="785" spans="1:6" ht="15" customHeight="1" x14ac:dyDescent="0.2">
      <c r="A785" s="173" t="s">
        <v>945</v>
      </c>
      <c r="B785" s="173" t="s">
        <v>1726</v>
      </c>
      <c r="C785" s="91"/>
      <c r="D785" s="105">
        <f>Товары!C758</f>
        <v>50</v>
      </c>
      <c r="E785" s="107">
        <f t="shared" si="42"/>
        <v>0</v>
      </c>
      <c r="F785" s="6">
        <v>12</v>
      </c>
    </row>
    <row r="786" spans="1:6" ht="15" customHeight="1" x14ac:dyDescent="0.2">
      <c r="A786" s="54" t="s">
        <v>948</v>
      </c>
      <c r="B786" s="54" t="s">
        <v>949</v>
      </c>
      <c r="C786" s="91"/>
      <c r="D786" s="105">
        <f>Товары!C759</f>
        <v>80</v>
      </c>
      <c r="E786" s="107">
        <f t="shared" si="42"/>
        <v>0</v>
      </c>
      <c r="F786" s="6">
        <v>12</v>
      </c>
    </row>
    <row r="787" spans="1:6" ht="15" customHeight="1" x14ac:dyDescent="0.2">
      <c r="A787" s="54" t="s">
        <v>952</v>
      </c>
      <c r="B787" s="54" t="s">
        <v>953</v>
      </c>
      <c r="C787" s="91"/>
      <c r="D787" s="105">
        <f>Товары!C760</f>
        <v>80</v>
      </c>
      <c r="E787" s="107">
        <f t="shared" si="42"/>
        <v>0</v>
      </c>
      <c r="F787" s="6">
        <v>12</v>
      </c>
    </row>
    <row r="788" spans="1:6" ht="15" customHeight="1" x14ac:dyDescent="0.2">
      <c r="A788" s="54" t="s">
        <v>954</v>
      </c>
      <c r="B788" s="54" t="s">
        <v>955</v>
      </c>
      <c r="C788" s="91"/>
      <c r="D788" s="105">
        <f>Товары!C761</f>
        <v>80</v>
      </c>
      <c r="E788" s="107">
        <f t="shared" si="42"/>
        <v>0</v>
      </c>
      <c r="F788" s="6">
        <v>12</v>
      </c>
    </row>
    <row r="789" spans="1:6" ht="15" customHeight="1" x14ac:dyDescent="0.2">
      <c r="A789" s="37"/>
      <c r="B789" s="38" t="s">
        <v>1727</v>
      </c>
      <c r="C789" s="87" t="s">
        <v>1153</v>
      </c>
      <c r="D789" s="88" t="s">
        <v>1414</v>
      </c>
      <c r="E789" s="89"/>
      <c r="F789" s="90"/>
    </row>
    <row r="790" spans="1:6" ht="15" customHeight="1" x14ac:dyDescent="0.2">
      <c r="A790" s="173" t="s">
        <v>959</v>
      </c>
      <c r="B790" s="173" t="s">
        <v>1728</v>
      </c>
      <c r="C790" s="91"/>
      <c r="D790" s="105">
        <f>Товары!C764</f>
        <v>75</v>
      </c>
      <c r="E790" s="107">
        <f t="shared" ref="E790:E805" si="43">C790*D790</f>
        <v>0</v>
      </c>
      <c r="F790" s="6">
        <v>12</v>
      </c>
    </row>
    <row r="791" spans="1:6" ht="15" customHeight="1" x14ac:dyDescent="0.2">
      <c r="A791" s="173" t="s">
        <v>961</v>
      </c>
      <c r="B791" s="173" t="s">
        <v>1729</v>
      </c>
      <c r="C791" s="91"/>
      <c r="D791" s="105">
        <f>Товары!C765</f>
        <v>75</v>
      </c>
      <c r="E791" s="107">
        <f t="shared" si="43"/>
        <v>0</v>
      </c>
      <c r="F791" s="6">
        <v>12</v>
      </c>
    </row>
    <row r="792" spans="1:6" ht="15" customHeight="1" x14ac:dyDescent="0.2">
      <c r="A792" s="173" t="s">
        <v>960</v>
      </c>
      <c r="B792" s="173" t="s">
        <v>1730</v>
      </c>
      <c r="C792" s="91"/>
      <c r="D792" s="105">
        <f>Товары!C766</f>
        <v>75</v>
      </c>
      <c r="E792" s="107">
        <f t="shared" si="43"/>
        <v>0</v>
      </c>
      <c r="F792" s="6">
        <v>12</v>
      </c>
    </row>
    <row r="793" spans="1:6" ht="15" customHeight="1" x14ac:dyDescent="0.2">
      <c r="A793" s="173" t="s">
        <v>962</v>
      </c>
      <c r="B793" s="173" t="s">
        <v>1731</v>
      </c>
      <c r="C793" s="91"/>
      <c r="D793" s="105">
        <f>Товары!C767</f>
        <v>80</v>
      </c>
      <c r="E793" s="107">
        <f t="shared" si="43"/>
        <v>0</v>
      </c>
      <c r="F793" s="6">
        <v>12</v>
      </c>
    </row>
    <row r="794" spans="1:6" ht="15" customHeight="1" x14ac:dyDescent="0.2">
      <c r="A794" s="173" t="s">
        <v>963</v>
      </c>
      <c r="B794" s="173" t="s">
        <v>1732</v>
      </c>
      <c r="C794" s="91"/>
      <c r="D794" s="105">
        <f>Товары!C768</f>
        <v>80</v>
      </c>
      <c r="E794" s="107">
        <f t="shared" si="43"/>
        <v>0</v>
      </c>
      <c r="F794" s="6">
        <v>12</v>
      </c>
    </row>
    <row r="795" spans="1:6" ht="15" customHeight="1" x14ac:dyDescent="0.2">
      <c r="A795" s="173" t="s">
        <v>964</v>
      </c>
      <c r="B795" s="173" t="s">
        <v>1733</v>
      </c>
      <c r="C795" s="91"/>
      <c r="D795" s="105">
        <f>Товары!C769</f>
        <v>100</v>
      </c>
      <c r="E795" s="107">
        <f t="shared" si="43"/>
        <v>0</v>
      </c>
      <c r="F795" s="6">
        <v>12</v>
      </c>
    </row>
    <row r="796" spans="1:6" ht="15" customHeight="1" x14ac:dyDescent="0.2">
      <c r="A796" s="173" t="s">
        <v>965</v>
      </c>
      <c r="B796" s="173" t="s">
        <v>1734</v>
      </c>
      <c r="C796" s="91"/>
      <c r="D796" s="105">
        <f>Товары!C770</f>
        <v>75</v>
      </c>
      <c r="E796" s="107">
        <f t="shared" si="43"/>
        <v>0</v>
      </c>
      <c r="F796" s="6">
        <v>12</v>
      </c>
    </row>
    <row r="797" spans="1:6" ht="15" customHeight="1" x14ac:dyDescent="0.2">
      <c r="A797" s="173" t="s">
        <v>966</v>
      </c>
      <c r="B797" s="173" t="s">
        <v>1735</v>
      </c>
      <c r="C797" s="91"/>
      <c r="D797" s="105">
        <f>Товары!C771</f>
        <v>75</v>
      </c>
      <c r="E797" s="107">
        <f t="shared" si="43"/>
        <v>0</v>
      </c>
      <c r="F797" s="6">
        <v>12</v>
      </c>
    </row>
    <row r="798" spans="1:6" ht="15" customHeight="1" x14ac:dyDescent="0.2">
      <c r="A798" s="173" t="s">
        <v>967</v>
      </c>
      <c r="B798" s="173" t="s">
        <v>1736</v>
      </c>
      <c r="C798" s="91"/>
      <c r="D798" s="105">
        <f>Товары!C772</f>
        <v>100</v>
      </c>
      <c r="E798" s="107">
        <f t="shared" si="43"/>
        <v>0</v>
      </c>
      <c r="F798" s="6">
        <v>12</v>
      </c>
    </row>
    <row r="799" spans="1:6" ht="15" customHeight="1" x14ac:dyDescent="0.2">
      <c r="A799" s="173" t="s">
        <v>968</v>
      </c>
      <c r="B799" s="173" t="s">
        <v>1737</v>
      </c>
      <c r="C799" s="91"/>
      <c r="D799" s="105">
        <f>Товары!C773</f>
        <v>110</v>
      </c>
      <c r="E799" s="107">
        <f t="shared" si="43"/>
        <v>0</v>
      </c>
      <c r="F799" s="6">
        <v>12</v>
      </c>
    </row>
    <row r="800" spans="1:6" ht="15" customHeight="1" x14ac:dyDescent="0.2">
      <c r="A800" s="173" t="s">
        <v>971</v>
      </c>
      <c r="B800" s="173" t="s">
        <v>1738</v>
      </c>
      <c r="C800" s="91"/>
      <c r="D800" s="105">
        <f>Товары!C774</f>
        <v>90</v>
      </c>
      <c r="E800" s="107">
        <f t="shared" si="43"/>
        <v>0</v>
      </c>
      <c r="F800" s="6">
        <v>12</v>
      </c>
    </row>
    <row r="801" spans="1:6" ht="15" customHeight="1" x14ac:dyDescent="0.2">
      <c r="A801" s="173" t="s">
        <v>970</v>
      </c>
      <c r="B801" s="173" t="s">
        <v>1739</v>
      </c>
      <c r="C801" s="91"/>
      <c r="D801" s="105">
        <f>Товары!C775</f>
        <v>70</v>
      </c>
      <c r="E801" s="107">
        <f t="shared" si="43"/>
        <v>0</v>
      </c>
      <c r="F801" s="6">
        <v>12</v>
      </c>
    </row>
    <row r="802" spans="1:6" ht="15" customHeight="1" x14ac:dyDescent="0.2">
      <c r="A802" s="173" t="s">
        <v>969</v>
      </c>
      <c r="B802" s="173" t="s">
        <v>1740</v>
      </c>
      <c r="C802" s="91"/>
      <c r="D802" s="105">
        <f>Товары!C776</f>
        <v>50</v>
      </c>
      <c r="E802" s="107">
        <f t="shared" si="43"/>
        <v>0</v>
      </c>
      <c r="F802" s="6">
        <v>12</v>
      </c>
    </row>
    <row r="803" spans="1:6" ht="15" customHeight="1" x14ac:dyDescent="0.2">
      <c r="A803" s="56" t="s">
        <v>972</v>
      </c>
      <c r="B803" s="55" t="s">
        <v>973</v>
      </c>
      <c r="C803" s="91"/>
      <c r="D803" s="105">
        <f>Товары!C777</f>
        <v>80</v>
      </c>
      <c r="E803" s="107">
        <f t="shared" si="43"/>
        <v>0</v>
      </c>
      <c r="F803" s="6">
        <v>12</v>
      </c>
    </row>
    <row r="804" spans="1:6" ht="15" customHeight="1" x14ac:dyDescent="0.2">
      <c r="A804" s="56" t="s">
        <v>974</v>
      </c>
      <c r="B804" s="55" t="s">
        <v>975</v>
      </c>
      <c r="C804" s="91"/>
      <c r="D804" s="105">
        <f>Товары!C778</f>
        <v>80</v>
      </c>
      <c r="E804" s="107">
        <f t="shared" si="43"/>
        <v>0</v>
      </c>
      <c r="F804" s="6">
        <v>12</v>
      </c>
    </row>
    <row r="805" spans="1:6" ht="15" customHeight="1" x14ac:dyDescent="0.2">
      <c r="A805" s="56" t="s">
        <v>976</v>
      </c>
      <c r="B805" s="55" t="s">
        <v>977</v>
      </c>
      <c r="C805" s="91"/>
      <c r="D805" s="105">
        <f>Товары!C779</f>
        <v>80</v>
      </c>
      <c r="E805" s="107">
        <f t="shared" si="43"/>
        <v>0</v>
      </c>
      <c r="F805" s="6">
        <v>12</v>
      </c>
    </row>
    <row r="806" spans="1:6" ht="15" customHeight="1" x14ac:dyDescent="0.2">
      <c r="A806" s="37"/>
      <c r="B806" s="38" t="s">
        <v>1449</v>
      </c>
      <c r="C806" s="87" t="s">
        <v>1153</v>
      </c>
      <c r="D806" s="88" t="s">
        <v>1414</v>
      </c>
      <c r="E806" s="89"/>
      <c r="F806" s="90"/>
    </row>
    <row r="807" spans="1:6" s="115" customFormat="1" ht="15" hidden="1" customHeight="1" outlineLevel="1" x14ac:dyDescent="0.2">
      <c r="A807" s="57" t="s">
        <v>979</v>
      </c>
      <c r="B807" s="57" t="s">
        <v>980</v>
      </c>
      <c r="C807" s="91"/>
      <c r="D807" s="113">
        <f>Товары!C781</f>
        <v>16.100000000000001</v>
      </c>
      <c r="E807" s="93">
        <f t="shared" ref="E807:E870" si="44">C807*D807</f>
        <v>0</v>
      </c>
      <c r="F807" s="114">
        <v>50</v>
      </c>
    </row>
    <row r="808" spans="1:6" s="115" customFormat="1" ht="15" hidden="1" customHeight="1" outlineLevel="1" x14ac:dyDescent="0.2">
      <c r="A808" s="57" t="s">
        <v>981</v>
      </c>
      <c r="B808" s="57" t="s">
        <v>982</v>
      </c>
      <c r="C808" s="91"/>
      <c r="D808" s="113">
        <f>Товары!C782</f>
        <v>7.02</v>
      </c>
      <c r="E808" s="93">
        <f t="shared" si="44"/>
        <v>0</v>
      </c>
      <c r="F808" s="114">
        <v>100</v>
      </c>
    </row>
    <row r="809" spans="1:6" s="115" customFormat="1" ht="15" hidden="1" customHeight="1" outlineLevel="1" x14ac:dyDescent="0.2">
      <c r="A809" s="57" t="s">
        <v>983</v>
      </c>
      <c r="B809" s="57" t="s">
        <v>984</v>
      </c>
      <c r="C809" s="91"/>
      <c r="D809" s="113">
        <f>Товары!C783</f>
        <v>20.07</v>
      </c>
      <c r="E809" s="93">
        <f t="shared" si="44"/>
        <v>0</v>
      </c>
      <c r="F809" s="114">
        <v>50</v>
      </c>
    </row>
    <row r="810" spans="1:6" s="115" customFormat="1" ht="15" hidden="1" customHeight="1" outlineLevel="1" x14ac:dyDescent="0.2">
      <c r="A810" s="57" t="s">
        <v>985</v>
      </c>
      <c r="B810" s="57" t="s">
        <v>986</v>
      </c>
      <c r="C810" s="91"/>
      <c r="D810" s="113">
        <f>Товары!C784</f>
        <v>7.23</v>
      </c>
      <c r="E810" s="93">
        <f t="shared" si="44"/>
        <v>0</v>
      </c>
      <c r="F810" s="114">
        <v>100</v>
      </c>
    </row>
    <row r="811" spans="1:6" s="115" customFormat="1" ht="15" hidden="1" customHeight="1" outlineLevel="1" x14ac:dyDescent="0.2">
      <c r="A811" s="57" t="s">
        <v>987</v>
      </c>
      <c r="B811" s="57" t="s">
        <v>988</v>
      </c>
      <c r="C811" s="91"/>
      <c r="D811" s="113">
        <f>Товары!C785</f>
        <v>9.1</v>
      </c>
      <c r="E811" s="93">
        <f t="shared" si="44"/>
        <v>0</v>
      </c>
      <c r="F811" s="114">
        <v>100</v>
      </c>
    </row>
    <row r="812" spans="1:6" s="115" customFormat="1" ht="15" hidden="1" customHeight="1" outlineLevel="1" x14ac:dyDescent="0.2">
      <c r="A812" s="57" t="s">
        <v>989</v>
      </c>
      <c r="B812" s="57" t="s">
        <v>990</v>
      </c>
      <c r="C812" s="91"/>
      <c r="D812" s="113">
        <f>Товары!C786</f>
        <v>32.17</v>
      </c>
      <c r="E812" s="93">
        <f t="shared" si="44"/>
        <v>0</v>
      </c>
      <c r="F812" s="114">
        <v>40</v>
      </c>
    </row>
    <row r="813" spans="1:6" s="115" customFormat="1" ht="15" hidden="1" customHeight="1" outlineLevel="1" x14ac:dyDescent="0.2">
      <c r="A813" s="57" t="s">
        <v>991</v>
      </c>
      <c r="B813" s="57" t="s">
        <v>992</v>
      </c>
      <c r="C813" s="91"/>
      <c r="D813" s="113">
        <f>Товары!C787</f>
        <v>9.5</v>
      </c>
      <c r="E813" s="93">
        <f t="shared" si="44"/>
        <v>0</v>
      </c>
      <c r="F813" s="114">
        <v>100</v>
      </c>
    </row>
    <row r="814" spans="1:6" ht="15" hidden="1" customHeight="1" outlineLevel="1" x14ac:dyDescent="0.2">
      <c r="A814" s="39" t="s">
        <v>993</v>
      </c>
      <c r="B814" s="39" t="s">
        <v>994</v>
      </c>
      <c r="C814" s="91"/>
      <c r="D814" s="92">
        <f>Товары!C788</f>
        <v>1.2888888888888888</v>
      </c>
      <c r="E814" s="93">
        <f t="shared" si="44"/>
        <v>0</v>
      </c>
      <c r="F814" s="6">
        <v>100</v>
      </c>
    </row>
    <row r="815" spans="1:6" ht="15" hidden="1" customHeight="1" outlineLevel="1" x14ac:dyDescent="0.2">
      <c r="A815" s="39" t="s">
        <v>995</v>
      </c>
      <c r="B815" s="39" t="s">
        <v>996</v>
      </c>
      <c r="C815" s="91"/>
      <c r="D815" s="92">
        <f>Товары!C789</f>
        <v>1.2888888888888888</v>
      </c>
      <c r="E815" s="93">
        <f t="shared" si="44"/>
        <v>0</v>
      </c>
      <c r="F815" s="6">
        <v>100</v>
      </c>
    </row>
    <row r="816" spans="1:6" ht="15" hidden="1" customHeight="1" outlineLevel="1" x14ac:dyDescent="0.2">
      <c r="A816" s="39" t="s">
        <v>997</v>
      </c>
      <c r="B816" s="39" t="s">
        <v>998</v>
      </c>
      <c r="C816" s="91"/>
      <c r="D816" s="92">
        <f>Товары!C790</f>
        <v>1.4777777777777779</v>
      </c>
      <c r="E816" s="93">
        <f t="shared" si="44"/>
        <v>0</v>
      </c>
      <c r="F816" s="6">
        <v>90</v>
      </c>
    </row>
    <row r="817" spans="1:6" ht="15" customHeight="1" collapsed="1" x14ac:dyDescent="0.2">
      <c r="A817" s="39" t="s">
        <v>999</v>
      </c>
      <c r="B817" s="39" t="s">
        <v>1000</v>
      </c>
      <c r="C817" s="91"/>
      <c r="D817" s="92">
        <f>Товары!C791</f>
        <v>17</v>
      </c>
      <c r="E817" s="93">
        <f t="shared" si="44"/>
        <v>0</v>
      </c>
      <c r="F817" s="6">
        <v>5</v>
      </c>
    </row>
    <row r="818" spans="1:6" ht="15" customHeight="1" x14ac:dyDescent="0.2">
      <c r="A818" s="39" t="s">
        <v>1001</v>
      </c>
      <c r="B818" s="39" t="s">
        <v>1002</v>
      </c>
      <c r="C818" s="91"/>
      <c r="D818" s="92">
        <f>Товары!C792</f>
        <v>17</v>
      </c>
      <c r="E818" s="93">
        <f t="shared" si="44"/>
        <v>0</v>
      </c>
      <c r="F818" s="6">
        <v>5</v>
      </c>
    </row>
    <row r="819" spans="1:6" ht="15" customHeight="1" x14ac:dyDescent="0.2">
      <c r="A819" s="39" t="s">
        <v>1003</v>
      </c>
      <c r="B819" s="39" t="s">
        <v>1004</v>
      </c>
      <c r="C819" s="91"/>
      <c r="D819" s="92">
        <f>Товары!C793</f>
        <v>17</v>
      </c>
      <c r="E819" s="93">
        <f t="shared" si="44"/>
        <v>0</v>
      </c>
      <c r="F819" s="6">
        <v>5</v>
      </c>
    </row>
    <row r="820" spans="1:6" ht="15" customHeight="1" x14ac:dyDescent="0.2">
      <c r="A820" s="39" t="s">
        <v>1005</v>
      </c>
      <c r="B820" s="39" t="s">
        <v>1006</v>
      </c>
      <c r="C820" s="91"/>
      <c r="D820" s="92">
        <f>Товары!C794</f>
        <v>17</v>
      </c>
      <c r="E820" s="93">
        <f t="shared" si="44"/>
        <v>0</v>
      </c>
      <c r="F820" s="6">
        <v>5</v>
      </c>
    </row>
    <row r="821" spans="1:6" ht="15" customHeight="1" x14ac:dyDescent="0.2">
      <c r="A821" s="39" t="s">
        <v>1007</v>
      </c>
      <c r="B821" s="39" t="s">
        <v>1008</v>
      </c>
      <c r="C821" s="91"/>
      <c r="D821" s="92">
        <f>Товары!C795</f>
        <v>17</v>
      </c>
      <c r="E821" s="93">
        <f t="shared" si="44"/>
        <v>0</v>
      </c>
      <c r="F821" s="6">
        <v>5</v>
      </c>
    </row>
    <row r="822" spans="1:6" ht="15" customHeight="1" x14ac:dyDescent="0.2">
      <c r="A822" s="39" t="s">
        <v>1009</v>
      </c>
      <c r="B822" s="39" t="s">
        <v>1010</v>
      </c>
      <c r="C822" s="91"/>
      <c r="D822" s="92">
        <f>Товары!C796</f>
        <v>17</v>
      </c>
      <c r="E822" s="93">
        <f t="shared" si="44"/>
        <v>0</v>
      </c>
      <c r="F822" s="6">
        <v>5</v>
      </c>
    </row>
    <row r="823" spans="1:6" ht="15" customHeight="1" x14ac:dyDescent="0.2">
      <c r="A823" s="39" t="s">
        <v>1011</v>
      </c>
      <c r="B823" s="23" t="s">
        <v>1012</v>
      </c>
      <c r="C823" s="91"/>
      <c r="D823" s="92">
        <f>Товары!C797</f>
        <v>22</v>
      </c>
      <c r="E823" s="93">
        <f t="shared" si="44"/>
        <v>0</v>
      </c>
      <c r="F823" s="6">
        <v>5</v>
      </c>
    </row>
    <row r="824" spans="1:6" ht="15" customHeight="1" x14ac:dyDescent="0.2">
      <c r="A824" s="39" t="s">
        <v>1013</v>
      </c>
      <c r="B824" s="39" t="s">
        <v>1014</v>
      </c>
      <c r="C824" s="91"/>
      <c r="D824" s="92">
        <f>Товары!C798</f>
        <v>22</v>
      </c>
      <c r="E824" s="93">
        <f t="shared" si="44"/>
        <v>0</v>
      </c>
      <c r="F824" s="6">
        <v>5</v>
      </c>
    </row>
    <row r="825" spans="1:6" ht="15" customHeight="1" x14ac:dyDescent="0.2">
      <c r="A825" s="39" t="s">
        <v>1015</v>
      </c>
      <c r="B825" s="39" t="s">
        <v>1016</v>
      </c>
      <c r="C825" s="91"/>
      <c r="D825" s="92">
        <f>Товары!C799</f>
        <v>22</v>
      </c>
      <c r="E825" s="93">
        <f t="shared" si="44"/>
        <v>0</v>
      </c>
      <c r="F825" s="6">
        <v>5</v>
      </c>
    </row>
    <row r="826" spans="1:6" ht="15" customHeight="1" x14ac:dyDescent="0.2">
      <c r="A826" s="39" t="s">
        <v>1017</v>
      </c>
      <c r="B826" s="39" t="s">
        <v>1018</v>
      </c>
      <c r="C826" s="91"/>
      <c r="D826" s="92">
        <f>Товары!C800</f>
        <v>22</v>
      </c>
      <c r="E826" s="93">
        <f t="shared" si="44"/>
        <v>0</v>
      </c>
      <c r="F826" s="6">
        <v>5</v>
      </c>
    </row>
    <row r="827" spans="1:6" ht="15" customHeight="1" x14ac:dyDescent="0.2">
      <c r="A827" s="39" t="s">
        <v>1019</v>
      </c>
      <c r="B827" s="39" t="s">
        <v>1020</v>
      </c>
      <c r="C827" s="91"/>
      <c r="D827" s="92">
        <f>Товары!C801</f>
        <v>22</v>
      </c>
      <c r="E827" s="93">
        <f t="shared" si="44"/>
        <v>0</v>
      </c>
      <c r="F827" s="6">
        <v>5</v>
      </c>
    </row>
    <row r="828" spans="1:6" ht="15" customHeight="1" x14ac:dyDescent="0.2">
      <c r="A828" s="39" t="s">
        <v>1021</v>
      </c>
      <c r="B828" s="39" t="s">
        <v>1022</v>
      </c>
      <c r="C828" s="91"/>
      <c r="D828" s="92">
        <f>Товары!C802</f>
        <v>22</v>
      </c>
      <c r="E828" s="93">
        <f t="shared" si="44"/>
        <v>0</v>
      </c>
      <c r="F828" s="6">
        <v>5</v>
      </c>
    </row>
    <row r="829" spans="1:6" ht="15" customHeight="1" x14ac:dyDescent="0.2">
      <c r="A829" s="39" t="s">
        <v>1023</v>
      </c>
      <c r="B829" s="39" t="s">
        <v>1024</v>
      </c>
      <c r="C829" s="91"/>
      <c r="D829" s="92">
        <f>Товары!C803</f>
        <v>22</v>
      </c>
      <c r="E829" s="93">
        <f t="shared" si="44"/>
        <v>0</v>
      </c>
      <c r="F829" s="6">
        <v>5</v>
      </c>
    </row>
    <row r="830" spans="1:6" ht="15" customHeight="1" x14ac:dyDescent="0.2">
      <c r="A830" s="39" t="s">
        <v>1025</v>
      </c>
      <c r="B830" s="39" t="s">
        <v>1026</v>
      </c>
      <c r="C830" s="91"/>
      <c r="D830" s="92">
        <f>Товары!C804</f>
        <v>44.5</v>
      </c>
      <c r="E830" s="93">
        <f t="shared" si="44"/>
        <v>0</v>
      </c>
      <c r="F830" s="6">
        <v>71</v>
      </c>
    </row>
    <row r="831" spans="1:6" ht="15" customHeight="1" x14ac:dyDescent="0.2">
      <c r="A831" s="39" t="s">
        <v>1027</v>
      </c>
      <c r="B831" s="39" t="s">
        <v>1028</v>
      </c>
      <c r="C831" s="91"/>
      <c r="D831" s="92">
        <f>Товары!C805</f>
        <v>1.8888888888888888</v>
      </c>
      <c r="E831" s="93">
        <f t="shared" si="44"/>
        <v>0</v>
      </c>
      <c r="F831" s="6">
        <v>250</v>
      </c>
    </row>
    <row r="832" spans="1:6" ht="15" hidden="1" customHeight="1" outlineLevel="1" x14ac:dyDescent="0.2">
      <c r="A832" s="39" t="s">
        <v>1029</v>
      </c>
      <c r="B832" s="39" t="s">
        <v>1030</v>
      </c>
      <c r="C832" s="91"/>
      <c r="D832" s="92">
        <f>Товары!C806</f>
        <v>5.68</v>
      </c>
      <c r="E832" s="93">
        <f t="shared" si="44"/>
        <v>0</v>
      </c>
      <c r="F832" s="6">
        <v>100</v>
      </c>
    </row>
    <row r="833" spans="1:6" ht="15" hidden="1" customHeight="1" outlineLevel="1" x14ac:dyDescent="0.2">
      <c r="A833" s="39" t="s">
        <v>1031</v>
      </c>
      <c r="B833" s="39" t="s">
        <v>1032</v>
      </c>
      <c r="C833" s="91"/>
      <c r="D833" s="92">
        <f>Товары!C807</f>
        <v>7.18</v>
      </c>
      <c r="E833" s="93">
        <f t="shared" si="44"/>
        <v>0</v>
      </c>
      <c r="F833" s="6">
        <v>100</v>
      </c>
    </row>
    <row r="834" spans="1:6" ht="15" hidden="1" customHeight="1" outlineLevel="1" x14ac:dyDescent="0.2">
      <c r="A834" s="39" t="s">
        <v>1033</v>
      </c>
      <c r="B834" s="39" t="s">
        <v>1034</v>
      </c>
      <c r="C834" s="91"/>
      <c r="D834" s="92">
        <f>Товары!C808</f>
        <v>19.2</v>
      </c>
      <c r="E834" s="93">
        <f t="shared" si="44"/>
        <v>0</v>
      </c>
      <c r="F834" s="6">
        <v>126</v>
      </c>
    </row>
    <row r="835" spans="1:6" ht="15" hidden="1" customHeight="1" outlineLevel="1" x14ac:dyDescent="0.2">
      <c r="A835" s="39" t="s">
        <v>1035</v>
      </c>
      <c r="B835" s="39" t="s">
        <v>1036</v>
      </c>
      <c r="C835" s="91"/>
      <c r="D835" s="92">
        <f>Товары!C809</f>
        <v>23.8</v>
      </c>
      <c r="E835" s="93">
        <f t="shared" si="44"/>
        <v>0</v>
      </c>
      <c r="F835" s="6">
        <v>126</v>
      </c>
    </row>
    <row r="836" spans="1:6" ht="15" hidden="1" customHeight="1" outlineLevel="1" x14ac:dyDescent="0.2">
      <c r="A836" s="39" t="s">
        <v>1037</v>
      </c>
      <c r="B836" s="39" t="s">
        <v>1038</v>
      </c>
      <c r="C836" s="91"/>
      <c r="D836" s="92">
        <f>Товары!C810</f>
        <v>12.366666666666669</v>
      </c>
      <c r="E836" s="93">
        <f t="shared" si="44"/>
        <v>0</v>
      </c>
      <c r="F836" s="6">
        <v>60</v>
      </c>
    </row>
    <row r="837" spans="1:6" ht="15" hidden="1" customHeight="1" outlineLevel="1" x14ac:dyDescent="0.2">
      <c r="A837" s="39" t="s">
        <v>1039</v>
      </c>
      <c r="B837" s="39" t="s">
        <v>1040</v>
      </c>
      <c r="C837" s="91"/>
      <c r="D837" s="92">
        <f>Товары!C811</f>
        <v>28.177777777777777</v>
      </c>
      <c r="E837" s="93">
        <f t="shared" si="44"/>
        <v>0</v>
      </c>
      <c r="F837" s="6">
        <v>50</v>
      </c>
    </row>
    <row r="838" spans="1:6" ht="15" hidden="1" customHeight="1" outlineLevel="1" x14ac:dyDescent="0.2">
      <c r="A838" s="39" t="s">
        <v>1041</v>
      </c>
      <c r="B838" s="39" t="s">
        <v>1042</v>
      </c>
      <c r="C838" s="91"/>
      <c r="D838" s="92">
        <f>Товары!C812</f>
        <v>16.811111111111114</v>
      </c>
      <c r="E838" s="93">
        <f t="shared" si="44"/>
        <v>0</v>
      </c>
      <c r="F838" s="6">
        <v>120</v>
      </c>
    </row>
    <row r="839" spans="1:6" ht="15" hidden="1" customHeight="1" outlineLevel="1" x14ac:dyDescent="0.2">
      <c r="A839" s="39" t="s">
        <v>1043</v>
      </c>
      <c r="B839" s="39" t="s">
        <v>1044</v>
      </c>
      <c r="C839" s="91"/>
      <c r="D839" s="92">
        <f>Товары!C813</f>
        <v>17.288888888888891</v>
      </c>
      <c r="E839" s="93">
        <f t="shared" si="44"/>
        <v>0</v>
      </c>
      <c r="F839" s="6">
        <v>100</v>
      </c>
    </row>
    <row r="840" spans="1:6" ht="15" hidden="1" customHeight="1" outlineLevel="1" x14ac:dyDescent="0.2">
      <c r="A840" s="39" t="s">
        <v>1045</v>
      </c>
      <c r="B840" s="39" t="s">
        <v>1046</v>
      </c>
      <c r="C840" s="91"/>
      <c r="D840" s="92">
        <f>Товары!C814</f>
        <v>22.577777777777779</v>
      </c>
      <c r="E840" s="93">
        <f t="shared" si="44"/>
        <v>0</v>
      </c>
      <c r="F840" s="6">
        <v>100</v>
      </c>
    </row>
    <row r="841" spans="1:6" ht="15" hidden="1" customHeight="1" outlineLevel="1" x14ac:dyDescent="0.2">
      <c r="A841" s="39" t="s">
        <v>1047</v>
      </c>
      <c r="B841" s="39" t="s">
        <v>1048</v>
      </c>
      <c r="C841" s="91"/>
      <c r="D841" s="92">
        <f>Товары!C815</f>
        <v>22.577777777777779</v>
      </c>
      <c r="E841" s="93">
        <f t="shared" si="44"/>
        <v>0</v>
      </c>
      <c r="F841" s="6">
        <v>100</v>
      </c>
    </row>
    <row r="842" spans="1:6" ht="15" hidden="1" customHeight="1" outlineLevel="1" x14ac:dyDescent="0.2">
      <c r="A842" s="39" t="s">
        <v>1049</v>
      </c>
      <c r="B842" s="39" t="s">
        <v>1050</v>
      </c>
      <c r="C842" s="91"/>
      <c r="D842" s="92">
        <f>Товары!C816</f>
        <v>34.37777777777778</v>
      </c>
      <c r="E842" s="93">
        <f t="shared" si="44"/>
        <v>0</v>
      </c>
      <c r="F842" s="6">
        <v>100</v>
      </c>
    </row>
    <row r="843" spans="1:6" ht="15" hidden="1" customHeight="1" outlineLevel="1" x14ac:dyDescent="0.2">
      <c r="A843" s="39" t="s">
        <v>1051</v>
      </c>
      <c r="B843" s="39" t="s">
        <v>1052</v>
      </c>
      <c r="C843" s="91"/>
      <c r="D843" s="92">
        <f>Товары!C817</f>
        <v>34.477777777777781</v>
      </c>
      <c r="E843" s="93">
        <f t="shared" si="44"/>
        <v>0</v>
      </c>
      <c r="F843" s="6">
        <v>100</v>
      </c>
    </row>
    <row r="844" spans="1:6" ht="15" hidden="1" customHeight="1" outlineLevel="1" x14ac:dyDescent="0.2">
      <c r="A844" s="39" t="s">
        <v>1053</v>
      </c>
      <c r="B844" s="39" t="s">
        <v>1054</v>
      </c>
      <c r="C844" s="91"/>
      <c r="D844" s="92">
        <f>Товары!C818</f>
        <v>21.755555555555553</v>
      </c>
      <c r="E844" s="93">
        <f t="shared" si="44"/>
        <v>0</v>
      </c>
      <c r="F844" s="6">
        <v>100</v>
      </c>
    </row>
    <row r="845" spans="1:6" ht="15" hidden="1" customHeight="1" outlineLevel="1" x14ac:dyDescent="0.2">
      <c r="A845" s="39" t="s">
        <v>1055</v>
      </c>
      <c r="B845" s="39" t="s">
        <v>1056</v>
      </c>
      <c r="C845" s="91"/>
      <c r="D845" s="92">
        <f>Товары!C819</f>
        <v>39.666666666666671</v>
      </c>
      <c r="E845" s="93">
        <f t="shared" si="44"/>
        <v>0</v>
      </c>
      <c r="F845" s="6">
        <v>48</v>
      </c>
    </row>
    <row r="846" spans="1:6" ht="15" hidden="1" customHeight="1" outlineLevel="1" x14ac:dyDescent="0.2">
      <c r="A846" s="39" t="s">
        <v>1057</v>
      </c>
      <c r="B846" s="39" t="s">
        <v>1058</v>
      </c>
      <c r="C846" s="91"/>
      <c r="D846" s="92">
        <f>Товары!C820</f>
        <v>44.04</v>
      </c>
      <c r="E846" s="93">
        <f t="shared" si="44"/>
        <v>0</v>
      </c>
      <c r="F846" s="6">
        <v>48</v>
      </c>
    </row>
    <row r="847" spans="1:6" ht="15" hidden="1" customHeight="1" outlineLevel="1" x14ac:dyDescent="0.2">
      <c r="A847" s="39" t="s">
        <v>1059</v>
      </c>
      <c r="B847" s="39" t="s">
        <v>1060</v>
      </c>
      <c r="C847" s="91"/>
      <c r="D847" s="92">
        <f>Товары!C821</f>
        <v>37.777777777777779</v>
      </c>
      <c r="E847" s="93">
        <f t="shared" si="44"/>
        <v>0</v>
      </c>
      <c r="F847" s="6">
        <v>48</v>
      </c>
    </row>
    <row r="848" spans="1:6" ht="15" hidden="1" customHeight="1" outlineLevel="1" x14ac:dyDescent="0.2">
      <c r="A848" s="39" t="s">
        <v>1061</v>
      </c>
      <c r="B848" s="39" t="s">
        <v>1062</v>
      </c>
      <c r="C848" s="91"/>
      <c r="D848" s="92">
        <f>Товары!C822</f>
        <v>5.4444444444444446</v>
      </c>
      <c r="E848" s="93">
        <f t="shared" si="44"/>
        <v>0</v>
      </c>
      <c r="F848" s="6">
        <v>200</v>
      </c>
    </row>
    <row r="849" spans="1:6" ht="15" hidden="1" customHeight="1" outlineLevel="1" x14ac:dyDescent="0.2">
      <c r="A849" s="39" t="s">
        <v>1063</v>
      </c>
      <c r="B849" s="39" t="s">
        <v>1064</v>
      </c>
      <c r="C849" s="91"/>
      <c r="D849" s="92">
        <f>Товары!C823</f>
        <v>3.4555555555555557</v>
      </c>
      <c r="E849" s="93">
        <f t="shared" si="44"/>
        <v>0</v>
      </c>
      <c r="F849" s="6">
        <v>200</v>
      </c>
    </row>
    <row r="850" spans="1:6" ht="15" hidden="1" customHeight="1" outlineLevel="1" x14ac:dyDescent="0.2">
      <c r="A850" s="39" t="s">
        <v>1065</v>
      </c>
      <c r="B850" s="39" t="s">
        <v>1066</v>
      </c>
      <c r="C850" s="91"/>
      <c r="D850" s="92">
        <f>Товары!C824</f>
        <v>8.9</v>
      </c>
      <c r="E850" s="93">
        <f t="shared" si="44"/>
        <v>0</v>
      </c>
      <c r="F850" s="6">
        <v>175</v>
      </c>
    </row>
    <row r="851" spans="1:6" ht="15" hidden="1" customHeight="1" outlineLevel="1" x14ac:dyDescent="0.2">
      <c r="A851" s="39" t="s">
        <v>1067</v>
      </c>
      <c r="B851" s="39" t="s">
        <v>1068</v>
      </c>
      <c r="C851" s="91"/>
      <c r="D851" s="92">
        <f>Товары!C825</f>
        <v>11.26</v>
      </c>
      <c r="E851" s="93">
        <f t="shared" si="44"/>
        <v>0</v>
      </c>
      <c r="F851" s="6">
        <v>175</v>
      </c>
    </row>
    <row r="852" spans="1:6" ht="15" hidden="1" customHeight="1" outlineLevel="1" x14ac:dyDescent="0.2">
      <c r="A852" s="39" t="s">
        <v>1069</v>
      </c>
      <c r="B852" s="39" t="s">
        <v>1070</v>
      </c>
      <c r="C852" s="91"/>
      <c r="D852" s="92">
        <f>Товары!C826</f>
        <v>11.366666666666667</v>
      </c>
      <c r="E852" s="93">
        <f t="shared" si="44"/>
        <v>0</v>
      </c>
      <c r="F852" s="6">
        <v>175</v>
      </c>
    </row>
    <row r="853" spans="1:6" ht="15" customHeight="1" collapsed="1" x14ac:dyDescent="0.2">
      <c r="A853" s="39" t="s">
        <v>1071</v>
      </c>
      <c r="B853" s="39" t="s">
        <v>1072</v>
      </c>
      <c r="C853" s="91"/>
      <c r="D853" s="92">
        <f>Товары!C827</f>
        <v>4.05</v>
      </c>
      <c r="E853" s="93">
        <f t="shared" si="44"/>
        <v>0</v>
      </c>
      <c r="F853" s="6">
        <v>300</v>
      </c>
    </row>
    <row r="854" spans="1:6" ht="15" customHeight="1" x14ac:dyDescent="0.2">
      <c r="A854" s="39" t="s">
        <v>1073</v>
      </c>
      <c r="B854" s="39" t="s">
        <v>1074</v>
      </c>
      <c r="C854" s="91"/>
      <c r="D854" s="92">
        <f>Товары!C828</f>
        <v>7.26</v>
      </c>
      <c r="E854" s="93">
        <f t="shared" si="44"/>
        <v>0</v>
      </c>
      <c r="F854" s="6">
        <v>100</v>
      </c>
    </row>
    <row r="855" spans="1:6" ht="15" hidden="1" customHeight="1" outlineLevel="1" x14ac:dyDescent="0.2">
      <c r="A855" s="39" t="s">
        <v>1075</v>
      </c>
      <c r="B855" s="39" t="s">
        <v>1076</v>
      </c>
      <c r="C855" s="91"/>
      <c r="D855" s="92">
        <f>Товары!C829</f>
        <v>7</v>
      </c>
      <c r="E855" s="93">
        <f t="shared" si="44"/>
        <v>0</v>
      </c>
      <c r="F855" s="6">
        <v>50</v>
      </c>
    </row>
    <row r="856" spans="1:6" ht="15" hidden="1" customHeight="1" outlineLevel="1" x14ac:dyDescent="0.2">
      <c r="A856" s="39" t="s">
        <v>1077</v>
      </c>
      <c r="B856" s="39" t="s">
        <v>1078</v>
      </c>
      <c r="C856" s="91"/>
      <c r="D856" s="92">
        <f>Товары!C830</f>
        <v>7</v>
      </c>
      <c r="E856" s="93">
        <f t="shared" si="44"/>
        <v>0</v>
      </c>
      <c r="F856" s="6">
        <v>50</v>
      </c>
    </row>
    <row r="857" spans="1:6" ht="15" hidden="1" customHeight="1" outlineLevel="1" x14ac:dyDescent="0.2">
      <c r="A857" s="39" t="s">
        <v>1079</v>
      </c>
      <c r="B857" s="39" t="s">
        <v>1080</v>
      </c>
      <c r="C857" s="91"/>
      <c r="D857" s="92">
        <f>Товары!C831</f>
        <v>7</v>
      </c>
      <c r="E857" s="93">
        <f t="shared" si="44"/>
        <v>0</v>
      </c>
      <c r="F857" s="6">
        <v>50</v>
      </c>
    </row>
    <row r="858" spans="1:6" ht="15" hidden="1" customHeight="1" outlineLevel="1" x14ac:dyDescent="0.2">
      <c r="A858" s="39" t="s">
        <v>1081</v>
      </c>
      <c r="B858" s="39" t="s">
        <v>1082</v>
      </c>
      <c r="C858" s="91"/>
      <c r="D858" s="92">
        <f>Товары!C832</f>
        <v>7</v>
      </c>
      <c r="E858" s="93">
        <f t="shared" si="44"/>
        <v>0</v>
      </c>
      <c r="F858" s="6">
        <v>50</v>
      </c>
    </row>
    <row r="859" spans="1:6" ht="15" hidden="1" customHeight="1" outlineLevel="1" x14ac:dyDescent="0.2">
      <c r="A859" s="39" t="s">
        <v>1083</v>
      </c>
      <c r="B859" s="39" t="s">
        <v>1084</v>
      </c>
      <c r="C859" s="91"/>
      <c r="D859" s="92">
        <f>Товары!C833</f>
        <v>7</v>
      </c>
      <c r="E859" s="93">
        <f t="shared" si="44"/>
        <v>0</v>
      </c>
      <c r="F859" s="6">
        <v>50</v>
      </c>
    </row>
    <row r="860" spans="1:6" ht="15" hidden="1" customHeight="1" outlineLevel="1" x14ac:dyDescent="0.2">
      <c r="A860" s="39" t="s">
        <v>1085</v>
      </c>
      <c r="B860" s="39" t="s">
        <v>1086</v>
      </c>
      <c r="C860" s="91"/>
      <c r="D860" s="92">
        <f>Товары!C834</f>
        <v>7</v>
      </c>
      <c r="E860" s="93">
        <f t="shared" si="44"/>
        <v>0</v>
      </c>
      <c r="F860" s="6">
        <v>40</v>
      </c>
    </row>
    <row r="861" spans="1:6" ht="15" hidden="1" customHeight="1" outlineLevel="1" x14ac:dyDescent="0.2">
      <c r="A861" s="39" t="s">
        <v>1087</v>
      </c>
      <c r="B861" s="39" t="s">
        <v>1088</v>
      </c>
      <c r="C861" s="91"/>
      <c r="D861" s="92">
        <f>Товары!C835</f>
        <v>7</v>
      </c>
      <c r="E861" s="93">
        <f t="shared" si="44"/>
        <v>0</v>
      </c>
      <c r="F861" s="6">
        <v>30</v>
      </c>
    </row>
    <row r="862" spans="1:6" ht="15" hidden="1" customHeight="1" outlineLevel="1" x14ac:dyDescent="0.2">
      <c r="A862" s="39" t="s">
        <v>1089</v>
      </c>
      <c r="B862" s="39" t="s">
        <v>1090</v>
      </c>
      <c r="C862" s="91"/>
      <c r="D862" s="92">
        <f>Товары!C836</f>
        <v>7</v>
      </c>
      <c r="E862" s="93">
        <f t="shared" si="44"/>
        <v>0</v>
      </c>
      <c r="F862" s="6">
        <v>50</v>
      </c>
    </row>
    <row r="863" spans="1:6" ht="15" hidden="1" customHeight="1" outlineLevel="1" x14ac:dyDescent="0.2">
      <c r="A863" s="39" t="s">
        <v>1091</v>
      </c>
      <c r="B863" s="39" t="s">
        <v>1092</v>
      </c>
      <c r="C863" s="91"/>
      <c r="D863" s="92">
        <f>Товары!C837</f>
        <v>7</v>
      </c>
      <c r="E863" s="93">
        <f t="shared" si="44"/>
        <v>0</v>
      </c>
      <c r="F863" s="6">
        <v>50</v>
      </c>
    </row>
    <row r="864" spans="1:6" ht="15" hidden="1" customHeight="1" outlineLevel="1" x14ac:dyDescent="0.2">
      <c r="A864" s="39" t="s">
        <v>1093</v>
      </c>
      <c r="B864" s="39" t="s">
        <v>1094</v>
      </c>
      <c r="C864" s="91"/>
      <c r="D864" s="92">
        <f>Товары!C838</f>
        <v>7</v>
      </c>
      <c r="E864" s="93">
        <f t="shared" si="44"/>
        <v>0</v>
      </c>
      <c r="F864" s="6">
        <v>50</v>
      </c>
    </row>
    <row r="865" spans="1:6" ht="15" hidden="1" customHeight="1" outlineLevel="1" x14ac:dyDescent="0.2">
      <c r="A865" s="39" t="s">
        <v>1095</v>
      </c>
      <c r="B865" s="39" t="s">
        <v>1096</v>
      </c>
      <c r="C865" s="91"/>
      <c r="D865" s="92">
        <f>Товары!C839</f>
        <v>7</v>
      </c>
      <c r="E865" s="93">
        <f t="shared" si="44"/>
        <v>0</v>
      </c>
      <c r="F865" s="6">
        <v>50</v>
      </c>
    </row>
    <row r="866" spans="1:6" ht="15" hidden="1" customHeight="1" outlineLevel="1" x14ac:dyDescent="0.2">
      <c r="A866" s="39" t="s">
        <v>1097</v>
      </c>
      <c r="B866" s="39" t="s">
        <v>1098</v>
      </c>
      <c r="C866" s="91"/>
      <c r="D866" s="92">
        <f>Товары!C840</f>
        <v>7</v>
      </c>
      <c r="E866" s="93">
        <f t="shared" si="44"/>
        <v>0</v>
      </c>
      <c r="F866" s="6">
        <v>50</v>
      </c>
    </row>
    <row r="867" spans="1:6" ht="15" hidden="1" customHeight="1" outlineLevel="1" x14ac:dyDescent="0.2">
      <c r="A867" s="39" t="s">
        <v>1099</v>
      </c>
      <c r="B867" s="39" t="s">
        <v>1100</v>
      </c>
      <c r="C867" s="91"/>
      <c r="D867" s="92">
        <f>Товары!C841</f>
        <v>7</v>
      </c>
      <c r="E867" s="93">
        <f t="shared" si="44"/>
        <v>0</v>
      </c>
      <c r="F867" s="6">
        <v>40</v>
      </c>
    </row>
    <row r="868" spans="1:6" ht="15" hidden="1" customHeight="1" outlineLevel="1" x14ac:dyDescent="0.2">
      <c r="A868" s="39" t="s">
        <v>1101</v>
      </c>
      <c r="B868" s="39" t="s">
        <v>1102</v>
      </c>
      <c r="C868" s="91"/>
      <c r="D868" s="92">
        <f>Товары!C842</f>
        <v>7</v>
      </c>
      <c r="E868" s="93">
        <f t="shared" si="44"/>
        <v>0</v>
      </c>
      <c r="F868" s="6">
        <v>40</v>
      </c>
    </row>
    <row r="869" spans="1:6" ht="15" hidden="1" customHeight="1" outlineLevel="1" x14ac:dyDescent="0.2">
      <c r="A869" s="39" t="s">
        <v>1103</v>
      </c>
      <c r="B869" s="39" t="s">
        <v>1104</v>
      </c>
      <c r="C869" s="91"/>
      <c r="D869" s="92">
        <f>Товары!C843</f>
        <v>7</v>
      </c>
      <c r="E869" s="93">
        <f t="shared" si="44"/>
        <v>0</v>
      </c>
      <c r="F869" s="6">
        <v>30</v>
      </c>
    </row>
    <row r="870" spans="1:6" ht="15" hidden="1" customHeight="1" outlineLevel="1" x14ac:dyDescent="0.2">
      <c r="A870" s="39" t="s">
        <v>1105</v>
      </c>
      <c r="B870" s="39" t="s">
        <v>1106</v>
      </c>
      <c r="C870" s="91"/>
      <c r="D870" s="92">
        <f>Товары!C844</f>
        <v>7</v>
      </c>
      <c r="E870" s="93">
        <f t="shared" si="44"/>
        <v>0</v>
      </c>
      <c r="F870" s="6">
        <v>30</v>
      </c>
    </row>
    <row r="871" spans="1:6" ht="15" hidden="1" customHeight="1" outlineLevel="1" x14ac:dyDescent="0.2">
      <c r="A871" s="39" t="s">
        <v>1107</v>
      </c>
      <c r="B871" s="39" t="s">
        <v>1108</v>
      </c>
      <c r="C871" s="91"/>
      <c r="D871" s="92">
        <f>Товары!C845</f>
        <v>30.7</v>
      </c>
      <c r="E871" s="93">
        <f t="shared" ref="E871" si="45">C871*D871</f>
        <v>0</v>
      </c>
      <c r="F871" s="6">
        <v>6</v>
      </c>
    </row>
    <row r="872" spans="1:6" ht="15" customHeight="1" collapsed="1" x14ac:dyDescent="0.2">
      <c r="A872" s="20"/>
      <c r="B872" s="21" t="s">
        <v>46</v>
      </c>
      <c r="C872" s="20"/>
      <c r="D872" s="20"/>
      <c r="E872" s="116"/>
      <c r="F872" s="20"/>
    </row>
    <row r="873" spans="1:6" ht="15" hidden="1" customHeight="1" outlineLevel="1" x14ac:dyDescent="0.2">
      <c r="A873" s="27" t="s">
        <v>1109</v>
      </c>
      <c r="B873" s="27" t="s">
        <v>1110</v>
      </c>
      <c r="C873" s="91"/>
      <c r="D873" s="92">
        <f>Товары!C847</f>
        <v>20.63</v>
      </c>
      <c r="E873" s="93">
        <f t="shared" ref="E873:E894" si="46">C873*D873</f>
        <v>0</v>
      </c>
      <c r="F873" s="6">
        <v>100</v>
      </c>
    </row>
    <row r="874" spans="1:6" ht="15" hidden="1" customHeight="1" outlineLevel="1" x14ac:dyDescent="0.2">
      <c r="A874" s="27" t="s">
        <v>1111</v>
      </c>
      <c r="B874" s="27" t="s">
        <v>1112</v>
      </c>
      <c r="C874" s="91"/>
      <c r="D874" s="92">
        <f>Товары!C848</f>
        <v>30.38</v>
      </c>
      <c r="E874" s="93">
        <f t="shared" si="46"/>
        <v>0</v>
      </c>
      <c r="F874" s="6">
        <v>100</v>
      </c>
    </row>
    <row r="875" spans="1:6" ht="15" hidden="1" customHeight="1" outlineLevel="1" x14ac:dyDescent="0.2">
      <c r="A875" s="27" t="s">
        <v>1113</v>
      </c>
      <c r="B875" s="27" t="s">
        <v>1114</v>
      </c>
      <c r="C875" s="91"/>
      <c r="D875" s="92">
        <f>Товары!C849</f>
        <v>49.13</v>
      </c>
      <c r="E875" s="93">
        <f t="shared" si="46"/>
        <v>0</v>
      </c>
      <c r="F875" s="6">
        <v>100</v>
      </c>
    </row>
    <row r="876" spans="1:6" ht="15" hidden="1" customHeight="1" outlineLevel="1" x14ac:dyDescent="0.2">
      <c r="A876" s="27" t="s">
        <v>1115</v>
      </c>
      <c r="B876" s="27" t="s">
        <v>1116</v>
      </c>
      <c r="C876" s="91"/>
      <c r="D876" s="92">
        <f>Товары!C850</f>
        <v>79.75</v>
      </c>
      <c r="E876" s="93">
        <f t="shared" si="46"/>
        <v>0</v>
      </c>
      <c r="F876" s="6">
        <v>100</v>
      </c>
    </row>
    <row r="877" spans="1:6" ht="15" customHeight="1" collapsed="1" x14ac:dyDescent="0.2">
      <c r="A877" s="27" t="s">
        <v>1117</v>
      </c>
      <c r="B877" s="27" t="s">
        <v>1118</v>
      </c>
      <c r="C877" s="91"/>
      <c r="D877" s="92">
        <f>Товары!C851</f>
        <v>20.7</v>
      </c>
      <c r="E877" s="93">
        <f t="shared" si="46"/>
        <v>0</v>
      </c>
      <c r="F877" s="6">
        <v>100</v>
      </c>
    </row>
    <row r="878" spans="1:6" ht="15" customHeight="1" x14ac:dyDescent="0.2">
      <c r="A878" s="27" t="s">
        <v>1119</v>
      </c>
      <c r="B878" s="27" t="s">
        <v>1120</v>
      </c>
      <c r="C878" s="91"/>
      <c r="D878" s="92">
        <f>Товары!C852</f>
        <v>34</v>
      </c>
      <c r="E878" s="93">
        <f t="shared" si="46"/>
        <v>0</v>
      </c>
      <c r="F878" s="6">
        <v>100</v>
      </c>
    </row>
    <row r="879" spans="1:6" ht="15" customHeight="1" x14ac:dyDescent="0.2">
      <c r="A879" s="27" t="s">
        <v>1121</v>
      </c>
      <c r="B879" s="27" t="s">
        <v>1122</v>
      </c>
      <c r="C879" s="91"/>
      <c r="D879" s="92">
        <f>Товары!C853</f>
        <v>30</v>
      </c>
      <c r="E879" s="93">
        <f t="shared" si="46"/>
        <v>0</v>
      </c>
      <c r="F879" s="6">
        <v>100</v>
      </c>
    </row>
    <row r="880" spans="1:6" ht="15" customHeight="1" x14ac:dyDescent="0.2">
      <c r="A880" s="27" t="s">
        <v>1123</v>
      </c>
      <c r="B880" s="27" t="s">
        <v>1124</v>
      </c>
      <c r="C880" s="91"/>
      <c r="D880" s="92">
        <f>Товары!C854</f>
        <v>46</v>
      </c>
      <c r="E880" s="93">
        <f t="shared" si="46"/>
        <v>0</v>
      </c>
      <c r="F880" s="6">
        <v>100</v>
      </c>
    </row>
    <row r="881" spans="1:6" ht="21.75" customHeight="1" x14ac:dyDescent="0.2">
      <c r="A881" s="27" t="s">
        <v>1125</v>
      </c>
      <c r="B881" s="27" t="s">
        <v>1848</v>
      </c>
      <c r="C881" s="91"/>
      <c r="D881" s="92">
        <f>Товары!C855</f>
        <v>40</v>
      </c>
      <c r="E881" s="93">
        <f t="shared" si="46"/>
        <v>0</v>
      </c>
      <c r="F881" s="6">
        <v>100</v>
      </c>
    </row>
    <row r="882" spans="1:6" ht="15" hidden="1" customHeight="1" outlineLevel="1" x14ac:dyDescent="0.2">
      <c r="A882" s="27" t="s">
        <v>1126</v>
      </c>
      <c r="B882" s="27" t="s">
        <v>1127</v>
      </c>
      <c r="C882" s="91"/>
      <c r="D882" s="92">
        <f>Товары!C856</f>
        <v>12.48</v>
      </c>
      <c r="E882" s="93">
        <f t="shared" si="46"/>
        <v>0</v>
      </c>
      <c r="F882" s="6">
        <v>100</v>
      </c>
    </row>
    <row r="883" spans="1:6" ht="15" hidden="1" customHeight="1" outlineLevel="1" x14ac:dyDescent="0.2">
      <c r="A883" s="27" t="s">
        <v>1128</v>
      </c>
      <c r="B883" s="27" t="s">
        <v>1129</v>
      </c>
      <c r="C883" s="91"/>
      <c r="D883" s="92">
        <f>Товары!C857</f>
        <v>14.65</v>
      </c>
      <c r="E883" s="93">
        <f t="shared" si="46"/>
        <v>0</v>
      </c>
      <c r="F883" s="6">
        <v>100</v>
      </c>
    </row>
    <row r="884" spans="1:6" ht="15" hidden="1" customHeight="1" outlineLevel="1" x14ac:dyDescent="0.2">
      <c r="A884" s="27" t="s">
        <v>1130</v>
      </c>
      <c r="B884" s="27" t="s">
        <v>1131</v>
      </c>
      <c r="C884" s="91"/>
      <c r="D884" s="92">
        <f>Товары!C858</f>
        <v>22.89</v>
      </c>
      <c r="E884" s="93">
        <f t="shared" si="46"/>
        <v>0</v>
      </c>
      <c r="F884" s="6">
        <v>100</v>
      </c>
    </row>
    <row r="885" spans="1:6" ht="15" hidden="1" customHeight="1" outlineLevel="1" x14ac:dyDescent="0.2">
      <c r="A885" s="27" t="s">
        <v>1132</v>
      </c>
      <c r="B885" s="27" t="s">
        <v>1133</v>
      </c>
      <c r="C885" s="91"/>
      <c r="D885" s="92">
        <f>Товары!C859</f>
        <v>17.75</v>
      </c>
      <c r="E885" s="93">
        <f t="shared" si="46"/>
        <v>0</v>
      </c>
      <c r="F885" s="6">
        <v>100</v>
      </c>
    </row>
    <row r="886" spans="1:6" ht="15" hidden="1" customHeight="1" outlineLevel="1" x14ac:dyDescent="0.2">
      <c r="A886" s="27" t="s">
        <v>1134</v>
      </c>
      <c r="B886" s="27" t="s">
        <v>1135</v>
      </c>
      <c r="C886" s="91"/>
      <c r="D886" s="92">
        <f>Товары!C860</f>
        <v>20.5</v>
      </c>
      <c r="E886" s="93">
        <f t="shared" si="46"/>
        <v>0</v>
      </c>
      <c r="F886" s="6">
        <v>100</v>
      </c>
    </row>
    <row r="887" spans="1:6" ht="15" hidden="1" customHeight="1" outlineLevel="1" x14ac:dyDescent="0.2">
      <c r="A887" s="27" t="s">
        <v>1136</v>
      </c>
      <c r="B887" s="27" t="s">
        <v>1137</v>
      </c>
      <c r="C887" s="91"/>
      <c r="D887" s="92">
        <f>Товары!C861</f>
        <v>31.88</v>
      </c>
      <c r="E887" s="93">
        <f t="shared" si="46"/>
        <v>0</v>
      </c>
      <c r="F887" s="6">
        <v>100</v>
      </c>
    </row>
    <row r="888" spans="1:6" ht="15" hidden="1" customHeight="1" outlineLevel="1" x14ac:dyDescent="0.2">
      <c r="A888" s="27" t="s">
        <v>1138</v>
      </c>
      <c r="B888" s="27" t="s">
        <v>1139</v>
      </c>
      <c r="C888" s="91"/>
      <c r="D888" s="92">
        <f>Товары!C862</f>
        <v>6.5</v>
      </c>
      <c r="E888" s="93">
        <f t="shared" si="46"/>
        <v>0</v>
      </c>
      <c r="F888" s="6">
        <v>200</v>
      </c>
    </row>
    <row r="889" spans="1:6" ht="15" hidden="1" customHeight="1" outlineLevel="1" x14ac:dyDescent="0.2">
      <c r="A889" s="27" t="s">
        <v>1140</v>
      </c>
      <c r="B889" s="27" t="s">
        <v>1141</v>
      </c>
      <c r="C889" s="91"/>
      <c r="D889" s="92">
        <f>Товары!C863</f>
        <v>3.4</v>
      </c>
      <c r="E889" s="93">
        <f t="shared" si="46"/>
        <v>0</v>
      </c>
      <c r="F889" s="6">
        <v>100</v>
      </c>
    </row>
    <row r="890" spans="1:6" ht="15" hidden="1" customHeight="1" outlineLevel="1" x14ac:dyDescent="0.2">
      <c r="A890" s="27" t="s">
        <v>1142</v>
      </c>
      <c r="B890" s="27" t="s">
        <v>1143</v>
      </c>
      <c r="C890" s="91"/>
      <c r="D890" s="92">
        <f>Товары!C864</f>
        <v>15.38</v>
      </c>
      <c r="E890" s="93">
        <f t="shared" si="46"/>
        <v>0</v>
      </c>
      <c r="F890" s="6">
        <v>100</v>
      </c>
    </row>
    <row r="891" spans="1:6" ht="15" hidden="1" customHeight="1" outlineLevel="1" x14ac:dyDescent="0.2">
      <c r="A891" s="27" t="s">
        <v>1144</v>
      </c>
      <c r="B891" s="27" t="s">
        <v>1145</v>
      </c>
      <c r="C891" s="91"/>
      <c r="D891" s="92">
        <f>Товары!C865</f>
        <v>3</v>
      </c>
      <c r="E891" s="93">
        <f t="shared" si="46"/>
        <v>0</v>
      </c>
      <c r="F891" s="6">
        <v>100</v>
      </c>
    </row>
    <row r="892" spans="1:6" ht="15" hidden="1" customHeight="1" outlineLevel="1" x14ac:dyDescent="0.2">
      <c r="A892" s="27" t="s">
        <v>1470</v>
      </c>
      <c r="B892" s="27" t="s">
        <v>1468</v>
      </c>
      <c r="C892" s="91"/>
      <c r="D892" s="92">
        <f>Товары!C866</f>
        <v>5.8</v>
      </c>
      <c r="E892" s="93">
        <f t="shared" si="46"/>
        <v>0</v>
      </c>
      <c r="F892" s="6">
        <v>100</v>
      </c>
    </row>
    <row r="893" spans="1:6" ht="15" hidden="1" customHeight="1" outlineLevel="1" x14ac:dyDescent="0.2">
      <c r="A893" s="27" t="s">
        <v>1471</v>
      </c>
      <c r="B893" s="27" t="s">
        <v>1469</v>
      </c>
      <c r="C893" s="91"/>
      <c r="D893" s="92">
        <f>Товары!C867</f>
        <v>10</v>
      </c>
      <c r="E893" s="93">
        <f t="shared" si="46"/>
        <v>0</v>
      </c>
      <c r="F893" s="6">
        <v>50</v>
      </c>
    </row>
    <row r="894" spans="1:6" ht="15" hidden="1" customHeight="1" outlineLevel="1" x14ac:dyDescent="0.2">
      <c r="A894" s="27" t="s">
        <v>1146</v>
      </c>
      <c r="B894" s="27" t="s">
        <v>1147</v>
      </c>
      <c r="C894" s="91"/>
      <c r="D894" s="92">
        <f>Товары!C868</f>
        <v>10</v>
      </c>
      <c r="E894" s="93">
        <f t="shared" si="46"/>
        <v>0</v>
      </c>
      <c r="F894" s="6">
        <v>50</v>
      </c>
    </row>
    <row r="895" spans="1:6" ht="15" hidden="1" customHeight="1" outlineLevel="1" x14ac:dyDescent="0.2">
      <c r="A895" s="37"/>
      <c r="B895" s="38" t="s">
        <v>47</v>
      </c>
      <c r="C895" s="87" t="s">
        <v>1153</v>
      </c>
      <c r="D895" s="88" t="s">
        <v>1414</v>
      </c>
      <c r="E895" s="89"/>
      <c r="F895" s="90"/>
    </row>
    <row r="896" spans="1:6" ht="15" hidden="1" customHeight="1" outlineLevel="1" x14ac:dyDescent="0.2">
      <c r="A896" s="23" t="s">
        <v>1148</v>
      </c>
      <c r="B896" s="23" t="s">
        <v>1472</v>
      </c>
      <c r="C896" s="106"/>
      <c r="D896" s="92">
        <f>Товары!C870</f>
        <v>165</v>
      </c>
      <c r="E896" s="107">
        <f t="shared" ref="E896" si="47">C896*D896</f>
        <v>0</v>
      </c>
      <c r="F896" s="41">
        <v>40</v>
      </c>
    </row>
    <row r="897" spans="1:6" ht="15" hidden="1" customHeight="1" outlineLevel="1" x14ac:dyDescent="0.2">
      <c r="A897" s="23" t="s">
        <v>1149</v>
      </c>
      <c r="B897" s="23" t="s">
        <v>1473</v>
      </c>
      <c r="C897" s="91"/>
      <c r="D897" s="92">
        <f>Товары!C871</f>
        <v>230</v>
      </c>
      <c r="E897" s="93">
        <f>C897*D897</f>
        <v>0</v>
      </c>
      <c r="F897" s="41">
        <v>20</v>
      </c>
    </row>
    <row r="898" spans="1:6" ht="15" hidden="1" customHeight="1" outlineLevel="1" x14ac:dyDescent="0.2">
      <c r="A898" s="23" t="s">
        <v>1150</v>
      </c>
      <c r="B898" s="23" t="s">
        <v>1474</v>
      </c>
      <c r="C898" s="91"/>
      <c r="D898" s="92">
        <f>Товары!C872</f>
        <v>310</v>
      </c>
      <c r="E898" s="93">
        <f>C898*D898</f>
        <v>0</v>
      </c>
      <c r="F898" s="41">
        <v>10</v>
      </c>
    </row>
    <row r="899" spans="1:6" ht="15" hidden="1" customHeight="1" outlineLevel="1" x14ac:dyDescent="0.2">
      <c r="A899" s="23" t="s">
        <v>1151</v>
      </c>
      <c r="B899" s="23" t="s">
        <v>1475</v>
      </c>
      <c r="C899" s="91"/>
      <c r="D899" s="92">
        <f>Товары!C873</f>
        <v>480</v>
      </c>
      <c r="E899" s="93">
        <f>C899*D899</f>
        <v>0</v>
      </c>
      <c r="F899" s="41">
        <v>8</v>
      </c>
    </row>
    <row r="900" spans="1:6" ht="15" hidden="1" customHeight="1" outlineLevel="1" x14ac:dyDescent="0.2">
      <c r="A900" s="23" t="s">
        <v>1152</v>
      </c>
      <c r="B900" s="23" t="s">
        <v>1476</v>
      </c>
      <c r="C900" s="91"/>
      <c r="D900" s="92">
        <f>Товары!C874</f>
        <v>180</v>
      </c>
      <c r="E900" s="93">
        <f>C900*D900</f>
        <v>0</v>
      </c>
      <c r="F900" s="41">
        <v>6</v>
      </c>
    </row>
    <row r="901" spans="1:6" ht="15" customHeight="1" collapsed="1" x14ac:dyDescent="0.2">
      <c r="A901" s="37"/>
      <c r="B901" s="38" t="s">
        <v>48</v>
      </c>
      <c r="C901" s="87" t="s">
        <v>1153</v>
      </c>
      <c r="D901" s="88" t="s">
        <v>1414</v>
      </c>
      <c r="E901" s="89"/>
      <c r="F901" s="90"/>
    </row>
    <row r="902" spans="1:6" ht="15" hidden="1" customHeight="1" outlineLevel="1" x14ac:dyDescent="0.2">
      <c r="A902" s="39" t="s">
        <v>1154</v>
      </c>
      <c r="B902" s="39" t="s">
        <v>1155</v>
      </c>
      <c r="C902" s="91"/>
      <c r="D902" s="92">
        <f>Товары!C876</f>
        <v>75.555555555555557</v>
      </c>
      <c r="E902" s="93">
        <f t="shared" ref="E902:E920" si="48">C902*D902</f>
        <v>0</v>
      </c>
      <c r="F902" s="6">
        <v>40</v>
      </c>
    </row>
    <row r="903" spans="1:6" ht="15" hidden="1" customHeight="1" outlineLevel="1" x14ac:dyDescent="0.2">
      <c r="A903" s="39" t="s">
        <v>1156</v>
      </c>
      <c r="B903" s="39" t="s">
        <v>1157</v>
      </c>
      <c r="C903" s="91"/>
      <c r="D903" s="92">
        <f>Товары!C877</f>
        <v>24.744444444444444</v>
      </c>
      <c r="E903" s="93">
        <f t="shared" si="48"/>
        <v>0</v>
      </c>
      <c r="F903" s="6">
        <v>10</v>
      </c>
    </row>
    <row r="904" spans="1:6" ht="15" hidden="1" customHeight="1" outlineLevel="1" x14ac:dyDescent="0.2">
      <c r="A904" s="39" t="s">
        <v>1158</v>
      </c>
      <c r="B904" s="39" t="s">
        <v>1159</v>
      </c>
      <c r="C904" s="91"/>
      <c r="D904" s="92">
        <f>Товары!C878</f>
        <v>20.022222222222222</v>
      </c>
      <c r="E904" s="93">
        <f t="shared" si="48"/>
        <v>0</v>
      </c>
      <c r="F904" s="6">
        <v>10</v>
      </c>
    </row>
    <row r="905" spans="1:6" ht="15" hidden="1" customHeight="1" outlineLevel="1" x14ac:dyDescent="0.2">
      <c r="A905" s="39" t="s">
        <v>1160</v>
      </c>
      <c r="B905" s="39" t="s">
        <v>1161</v>
      </c>
      <c r="C905" s="91"/>
      <c r="D905" s="92">
        <f>Товары!C879</f>
        <v>16.5</v>
      </c>
      <c r="E905" s="93">
        <f t="shared" si="48"/>
        <v>0</v>
      </c>
      <c r="F905" s="6">
        <v>10</v>
      </c>
    </row>
    <row r="906" spans="1:6" ht="15" hidden="1" customHeight="1" outlineLevel="1" x14ac:dyDescent="0.2">
      <c r="A906" s="39" t="s">
        <v>1162</v>
      </c>
      <c r="B906" s="39" t="s">
        <v>1163</v>
      </c>
      <c r="C906" s="91"/>
      <c r="D906" s="92">
        <f>Товары!C880</f>
        <v>23.138888888888889</v>
      </c>
      <c r="E906" s="93">
        <f t="shared" si="48"/>
        <v>0</v>
      </c>
      <c r="F906" s="6">
        <v>30</v>
      </c>
    </row>
    <row r="907" spans="1:6" ht="15" hidden="1" customHeight="1" outlineLevel="1" x14ac:dyDescent="0.2">
      <c r="A907" s="39" t="s">
        <v>1164</v>
      </c>
      <c r="B907" s="39" t="s">
        <v>1165</v>
      </c>
      <c r="C907" s="91"/>
      <c r="D907" s="92">
        <f>Товары!C881</f>
        <v>17.03</v>
      </c>
      <c r="E907" s="93">
        <f t="shared" si="48"/>
        <v>0</v>
      </c>
      <c r="F907" s="6">
        <v>270</v>
      </c>
    </row>
    <row r="908" spans="1:6" ht="15" hidden="1" customHeight="1" outlineLevel="1" x14ac:dyDescent="0.2">
      <c r="A908" s="39" t="s">
        <v>1166</v>
      </c>
      <c r="B908" s="39" t="s">
        <v>1167</v>
      </c>
      <c r="C908" s="91"/>
      <c r="D908" s="92">
        <f>Товары!C882</f>
        <v>23.138888888888889</v>
      </c>
      <c r="E908" s="93">
        <f t="shared" si="48"/>
        <v>0</v>
      </c>
      <c r="F908" s="6">
        <v>10</v>
      </c>
    </row>
    <row r="909" spans="1:6" ht="15" hidden="1" customHeight="1" outlineLevel="1" x14ac:dyDescent="0.2">
      <c r="A909" s="39" t="s">
        <v>1168</v>
      </c>
      <c r="B909" s="39" t="s">
        <v>1169</v>
      </c>
      <c r="C909" s="91"/>
      <c r="D909" s="92">
        <f>Товары!C883</f>
        <v>89.250000000000014</v>
      </c>
      <c r="E909" s="93">
        <f t="shared" si="48"/>
        <v>0</v>
      </c>
      <c r="F909" s="6">
        <v>12</v>
      </c>
    </row>
    <row r="910" spans="1:6" ht="15" hidden="1" customHeight="1" outlineLevel="1" x14ac:dyDescent="0.2">
      <c r="A910" s="39" t="s">
        <v>1168</v>
      </c>
      <c r="B910" s="39" t="s">
        <v>1170</v>
      </c>
      <c r="C910" s="91"/>
      <c r="D910" s="92">
        <f>Товары!C884</f>
        <v>85.94</v>
      </c>
      <c r="E910" s="93">
        <f t="shared" si="48"/>
        <v>0</v>
      </c>
      <c r="F910" s="6">
        <v>10</v>
      </c>
    </row>
    <row r="911" spans="1:6" ht="15" hidden="1" customHeight="1" outlineLevel="1" x14ac:dyDescent="0.2">
      <c r="A911" s="39" t="s">
        <v>1171</v>
      </c>
      <c r="B911" s="39" t="s">
        <v>1172</v>
      </c>
      <c r="C911" s="91"/>
      <c r="D911" s="92">
        <f>Товары!C885</f>
        <v>85.94</v>
      </c>
      <c r="E911" s="93">
        <f t="shared" si="48"/>
        <v>0</v>
      </c>
      <c r="F911" s="6">
        <v>30</v>
      </c>
    </row>
    <row r="912" spans="1:6" ht="15" customHeight="1" collapsed="1" x14ac:dyDescent="0.2">
      <c r="A912" s="39" t="s">
        <v>1173</v>
      </c>
      <c r="B912" s="39" t="s">
        <v>1512</v>
      </c>
      <c r="C912" s="91"/>
      <c r="D912" s="92">
        <f>Товары!C886</f>
        <v>337</v>
      </c>
      <c r="E912" s="93">
        <f t="shared" si="48"/>
        <v>0</v>
      </c>
      <c r="F912" s="6">
        <v>30</v>
      </c>
    </row>
    <row r="913" spans="1:6" ht="15" customHeight="1" x14ac:dyDescent="0.2">
      <c r="A913" s="39" t="s">
        <v>1175</v>
      </c>
      <c r="B913" s="39" t="s">
        <v>1176</v>
      </c>
      <c r="C913" s="91"/>
      <c r="D913" s="92">
        <f>Товары!C887</f>
        <v>368</v>
      </c>
      <c r="E913" s="93">
        <f t="shared" si="48"/>
        <v>0</v>
      </c>
      <c r="F913" s="6">
        <v>30</v>
      </c>
    </row>
    <row r="914" spans="1:6" ht="15" customHeight="1" x14ac:dyDescent="0.2">
      <c r="A914" s="39" t="s">
        <v>1177</v>
      </c>
      <c r="B914" s="39" t="s">
        <v>1178</v>
      </c>
      <c r="C914" s="91"/>
      <c r="D914" s="92">
        <f>Товары!C888</f>
        <v>432</v>
      </c>
      <c r="E914" s="93">
        <f t="shared" si="48"/>
        <v>0</v>
      </c>
      <c r="F914" s="6">
        <v>1</v>
      </c>
    </row>
    <row r="915" spans="1:6" ht="15" customHeight="1" x14ac:dyDescent="0.2">
      <c r="A915" s="39" t="s">
        <v>1179</v>
      </c>
      <c r="B915" s="39" t="s">
        <v>1180</v>
      </c>
      <c r="C915" s="91"/>
      <c r="D915" s="92">
        <f>Товары!C889</f>
        <v>300</v>
      </c>
      <c r="E915" s="93">
        <f t="shared" si="48"/>
        <v>0</v>
      </c>
      <c r="F915" s="6">
        <v>1</v>
      </c>
    </row>
    <row r="916" spans="1:6" ht="15" customHeight="1" x14ac:dyDescent="0.2">
      <c r="A916" s="155" t="s">
        <v>1181</v>
      </c>
      <c r="B916" s="155" t="s">
        <v>1182</v>
      </c>
      <c r="C916" s="91"/>
      <c r="D916" s="92">
        <f>Товары!C890</f>
        <v>400</v>
      </c>
      <c r="E916" s="93">
        <f t="shared" si="48"/>
        <v>0</v>
      </c>
      <c r="F916" s="6">
        <v>1</v>
      </c>
    </row>
    <row r="917" spans="1:6" ht="15" hidden="1" customHeight="1" outlineLevel="1" x14ac:dyDescent="0.2">
      <c r="A917" s="155" t="s">
        <v>1462</v>
      </c>
      <c r="B917" s="155" t="s">
        <v>1458</v>
      </c>
      <c r="C917" s="91"/>
      <c r="D917" s="92">
        <f>Товары!C891</f>
        <v>1650</v>
      </c>
      <c r="E917" s="93">
        <f t="shared" si="48"/>
        <v>0</v>
      </c>
      <c r="F917" s="6">
        <v>1</v>
      </c>
    </row>
    <row r="918" spans="1:6" ht="15" customHeight="1" collapsed="1" x14ac:dyDescent="0.2">
      <c r="A918" s="155" t="s">
        <v>1463</v>
      </c>
      <c r="B918" s="155" t="s">
        <v>1459</v>
      </c>
      <c r="C918" s="91"/>
      <c r="D918" s="92">
        <f>Товары!C892</f>
        <v>1350</v>
      </c>
      <c r="E918" s="93">
        <f t="shared" si="48"/>
        <v>0</v>
      </c>
      <c r="F918" s="6">
        <v>1</v>
      </c>
    </row>
    <row r="919" spans="1:6" ht="15" customHeight="1" x14ac:dyDescent="0.2">
      <c r="A919" s="155" t="s">
        <v>1464</v>
      </c>
      <c r="B919" s="155" t="s">
        <v>1460</v>
      </c>
      <c r="C919" s="91"/>
      <c r="D919" s="92">
        <f>Товары!C893</f>
        <v>900</v>
      </c>
      <c r="E919" s="93">
        <f t="shared" si="48"/>
        <v>0</v>
      </c>
      <c r="F919" s="6">
        <v>1</v>
      </c>
    </row>
    <row r="920" spans="1:6" ht="15" customHeight="1" x14ac:dyDescent="0.2">
      <c r="A920" s="155" t="s">
        <v>1465</v>
      </c>
      <c r="B920" s="155" t="s">
        <v>1461</v>
      </c>
      <c r="C920" s="91"/>
      <c r="D920" s="92">
        <f>Товары!C894</f>
        <v>1200</v>
      </c>
      <c r="E920" s="93">
        <f t="shared" si="48"/>
        <v>0</v>
      </c>
      <c r="F920" s="6">
        <v>1</v>
      </c>
    </row>
    <row r="921" spans="1:6" ht="15" customHeight="1" x14ac:dyDescent="0.2">
      <c r="A921" s="213" t="s">
        <v>1467</v>
      </c>
      <c r="B921" s="213" t="s">
        <v>1466</v>
      </c>
      <c r="C921" s="91"/>
      <c r="D921" s="92">
        <f>Товары!C895</f>
        <v>1650</v>
      </c>
      <c r="E921" s="93">
        <f t="shared" ref="E921" si="49">C921*D921</f>
        <v>0</v>
      </c>
      <c r="F921" s="6">
        <v>1</v>
      </c>
    </row>
    <row r="922" spans="1:6" ht="15" customHeight="1" x14ac:dyDescent="0.2">
      <c r="A922" s="37"/>
      <c r="B922" s="38" t="s">
        <v>1450</v>
      </c>
      <c r="C922" s="87" t="s">
        <v>1153</v>
      </c>
      <c r="D922" s="88" t="s">
        <v>1414</v>
      </c>
      <c r="E922" s="89"/>
      <c r="F922" s="90"/>
    </row>
    <row r="923" spans="1:6" ht="15" customHeight="1" x14ac:dyDescent="0.2">
      <c r="A923" s="64" t="s">
        <v>1184</v>
      </c>
      <c r="B923" s="65" t="s">
        <v>1185</v>
      </c>
      <c r="C923" s="91"/>
      <c r="D923" s="92">
        <f>Товары!C897</f>
        <v>47.63</v>
      </c>
      <c r="E923" s="93">
        <f t="shared" ref="E923:E937" si="50">C923*D923</f>
        <v>0</v>
      </c>
      <c r="F923" s="94">
        <v>6</v>
      </c>
    </row>
    <row r="924" spans="1:6" ht="15" customHeight="1" x14ac:dyDescent="0.2">
      <c r="A924" s="64" t="s">
        <v>1186</v>
      </c>
      <c r="B924" s="65" t="s">
        <v>1187</v>
      </c>
      <c r="C924" s="91"/>
      <c r="D924" s="92">
        <f>Товары!C898</f>
        <v>104.02</v>
      </c>
      <c r="E924" s="93">
        <f t="shared" si="50"/>
        <v>0</v>
      </c>
      <c r="F924" s="94">
        <v>36</v>
      </c>
    </row>
    <row r="925" spans="1:6" ht="15" customHeight="1" x14ac:dyDescent="0.2">
      <c r="A925" s="64" t="s">
        <v>1188</v>
      </c>
      <c r="B925" s="65" t="s">
        <v>1189</v>
      </c>
      <c r="C925" s="91"/>
      <c r="D925" s="92">
        <f>Товары!C899</f>
        <v>104.02</v>
      </c>
      <c r="E925" s="93">
        <f t="shared" si="50"/>
        <v>0</v>
      </c>
      <c r="F925" s="94">
        <v>36</v>
      </c>
    </row>
    <row r="926" spans="1:6" ht="15" hidden="1" customHeight="1" outlineLevel="1" x14ac:dyDescent="0.2">
      <c r="A926" s="64" t="s">
        <v>1190</v>
      </c>
      <c r="B926" s="65" t="s">
        <v>1191</v>
      </c>
      <c r="C926" s="91"/>
      <c r="D926" s="92">
        <f>Товары!C900</f>
        <v>158.36000000000001</v>
      </c>
      <c r="E926" s="93">
        <f t="shared" si="50"/>
        <v>0</v>
      </c>
      <c r="F926" s="94">
        <v>36</v>
      </c>
    </row>
    <row r="927" spans="1:6" ht="15" hidden="1" customHeight="1" outlineLevel="1" x14ac:dyDescent="0.2">
      <c r="A927" s="64" t="s">
        <v>1192</v>
      </c>
      <c r="B927" s="65" t="s">
        <v>1193</v>
      </c>
      <c r="C927" s="91"/>
      <c r="D927" s="92">
        <f>Товары!C901</f>
        <v>158.36000000000001</v>
      </c>
      <c r="E927" s="93">
        <f t="shared" si="50"/>
        <v>0</v>
      </c>
      <c r="F927" s="94">
        <v>36</v>
      </c>
    </row>
    <row r="928" spans="1:6" ht="15" hidden="1" customHeight="1" outlineLevel="1" x14ac:dyDescent="0.2">
      <c r="A928" s="64" t="s">
        <v>1194</v>
      </c>
      <c r="B928" s="65" t="s">
        <v>1195</v>
      </c>
      <c r="C928" s="91"/>
      <c r="D928" s="92">
        <f>Товары!C902</f>
        <v>201.44</v>
      </c>
      <c r="E928" s="93">
        <f t="shared" si="50"/>
        <v>0</v>
      </c>
      <c r="F928" s="94">
        <v>24</v>
      </c>
    </row>
    <row r="929" spans="1:6" ht="15" hidden="1" customHeight="1" outlineLevel="1" x14ac:dyDescent="0.2">
      <c r="A929" s="64" t="s">
        <v>1196</v>
      </c>
      <c r="B929" s="65" t="s">
        <v>1197</v>
      </c>
      <c r="C929" s="91"/>
      <c r="D929" s="92">
        <f>Товары!C903</f>
        <v>201.44</v>
      </c>
      <c r="E929" s="93">
        <f t="shared" si="50"/>
        <v>0</v>
      </c>
      <c r="F929" s="94">
        <v>24</v>
      </c>
    </row>
    <row r="930" spans="1:6" ht="15" hidden="1" customHeight="1" outlineLevel="1" x14ac:dyDescent="0.2">
      <c r="A930" s="64" t="s">
        <v>1198</v>
      </c>
      <c r="B930" s="65" t="s">
        <v>1199</v>
      </c>
      <c r="C930" s="91"/>
      <c r="D930" s="92">
        <f>Товары!C904</f>
        <v>276.62</v>
      </c>
      <c r="E930" s="93">
        <f t="shared" si="50"/>
        <v>0</v>
      </c>
      <c r="F930" s="94">
        <v>16</v>
      </c>
    </row>
    <row r="931" spans="1:6" ht="15" hidden="1" customHeight="1" outlineLevel="1" x14ac:dyDescent="0.2">
      <c r="A931" s="64" t="s">
        <v>1200</v>
      </c>
      <c r="B931" s="65" t="s">
        <v>1201</v>
      </c>
      <c r="C931" s="91"/>
      <c r="D931" s="92">
        <f>Товары!C905</f>
        <v>276.62</v>
      </c>
      <c r="E931" s="93">
        <f t="shared" si="50"/>
        <v>0</v>
      </c>
      <c r="F931" s="94">
        <v>16</v>
      </c>
    </row>
    <row r="932" spans="1:6" ht="15" hidden="1" customHeight="1" outlineLevel="1" x14ac:dyDescent="0.2">
      <c r="A932" s="64" t="s">
        <v>1202</v>
      </c>
      <c r="B932" s="65" t="s">
        <v>1203</v>
      </c>
      <c r="C932" s="91"/>
      <c r="D932" s="92">
        <f>Товары!C906</f>
        <v>364.63</v>
      </c>
      <c r="E932" s="93">
        <f t="shared" si="50"/>
        <v>0</v>
      </c>
      <c r="F932" s="94">
        <v>10</v>
      </c>
    </row>
    <row r="933" spans="1:6" ht="15" customHeight="1" collapsed="1" x14ac:dyDescent="0.2">
      <c r="A933" s="64" t="s">
        <v>1204</v>
      </c>
      <c r="B933" s="65" t="s">
        <v>1205</v>
      </c>
      <c r="C933" s="91"/>
      <c r="D933" s="92">
        <f>Товары!C907</f>
        <v>364.63</v>
      </c>
      <c r="E933" s="93">
        <f t="shared" si="50"/>
        <v>0</v>
      </c>
      <c r="F933" s="94">
        <v>10</v>
      </c>
    </row>
    <row r="934" spans="1:6" ht="15" hidden="1" customHeight="1" outlineLevel="1" x14ac:dyDescent="0.2">
      <c r="A934" s="64" t="s">
        <v>1206</v>
      </c>
      <c r="B934" s="65" t="s">
        <v>1207</v>
      </c>
      <c r="C934" s="91"/>
      <c r="D934" s="92">
        <f>Товары!C908</f>
        <v>0</v>
      </c>
      <c r="E934" s="93">
        <f t="shared" si="50"/>
        <v>0</v>
      </c>
      <c r="F934" s="94">
        <v>5</v>
      </c>
    </row>
    <row r="935" spans="1:6" ht="15" hidden="1" customHeight="1" outlineLevel="1" x14ac:dyDescent="0.2">
      <c r="A935" s="64" t="s">
        <v>1208</v>
      </c>
      <c r="B935" s="65" t="s">
        <v>1209</v>
      </c>
      <c r="C935" s="91"/>
      <c r="D935" s="92">
        <f>Товары!C909</f>
        <v>0</v>
      </c>
      <c r="E935" s="93">
        <f t="shared" si="50"/>
        <v>0</v>
      </c>
      <c r="F935" s="94">
        <v>5</v>
      </c>
    </row>
    <row r="936" spans="1:6" ht="15" hidden="1" customHeight="1" outlineLevel="1" x14ac:dyDescent="0.2">
      <c r="A936" s="64" t="s">
        <v>1210</v>
      </c>
      <c r="B936" s="65" t="s">
        <v>1211</v>
      </c>
      <c r="C936" s="91"/>
      <c r="D936" s="92">
        <f>Товары!C910</f>
        <v>0</v>
      </c>
      <c r="E936" s="93">
        <f t="shared" si="50"/>
        <v>0</v>
      </c>
      <c r="F936" s="94">
        <v>5</v>
      </c>
    </row>
    <row r="937" spans="1:6" ht="15" hidden="1" customHeight="1" outlineLevel="1" x14ac:dyDescent="0.2">
      <c r="A937" s="64" t="s">
        <v>1212</v>
      </c>
      <c r="B937" s="65" t="s">
        <v>1213</v>
      </c>
      <c r="C937" s="91"/>
      <c r="D937" s="92">
        <f>Товары!C911</f>
        <v>597.77</v>
      </c>
      <c r="E937" s="93">
        <f t="shared" si="50"/>
        <v>0</v>
      </c>
      <c r="F937" s="94">
        <v>5</v>
      </c>
    </row>
    <row r="938" spans="1:6" ht="15" customHeight="1" collapsed="1" x14ac:dyDescent="0.2">
      <c r="A938" s="37"/>
      <c r="B938" s="38" t="s">
        <v>1214</v>
      </c>
      <c r="C938" s="87" t="s">
        <v>1153</v>
      </c>
      <c r="D938" s="88" t="s">
        <v>1414</v>
      </c>
      <c r="E938" s="89"/>
      <c r="F938" s="90"/>
    </row>
    <row r="939" spans="1:6" ht="15" customHeight="1" x14ac:dyDescent="0.2">
      <c r="A939" s="39">
        <v>63140</v>
      </c>
      <c r="B939" s="210" t="s">
        <v>1215</v>
      </c>
      <c r="C939" s="91"/>
      <c r="D939" s="92">
        <f>Товары!C913</f>
        <v>43.02</v>
      </c>
      <c r="E939" s="93">
        <f t="shared" ref="E939:E956" si="51">C939*D939</f>
        <v>0</v>
      </c>
      <c r="F939" s="6">
        <v>40</v>
      </c>
    </row>
    <row r="940" spans="1:6" ht="15" customHeight="1" x14ac:dyDescent="0.2">
      <c r="A940" s="39">
        <v>63141</v>
      </c>
      <c r="B940" s="210" t="s">
        <v>1216</v>
      </c>
      <c r="C940" s="91"/>
      <c r="D940" s="92">
        <f>Товары!C914</f>
        <v>57.68</v>
      </c>
      <c r="E940" s="93">
        <f t="shared" si="51"/>
        <v>0</v>
      </c>
      <c r="F940" s="6">
        <v>30</v>
      </c>
    </row>
    <row r="941" spans="1:6" ht="15" customHeight="1" x14ac:dyDescent="0.2">
      <c r="A941" s="39">
        <v>63102</v>
      </c>
      <c r="B941" s="210" t="s">
        <v>1217</v>
      </c>
      <c r="C941" s="91"/>
      <c r="D941" s="92">
        <f>Товары!C915</f>
        <v>161.29</v>
      </c>
      <c r="E941" s="93">
        <f t="shared" si="51"/>
        <v>0</v>
      </c>
      <c r="F941" s="6">
        <v>36</v>
      </c>
    </row>
    <row r="942" spans="1:6" ht="15" customHeight="1" x14ac:dyDescent="0.2">
      <c r="A942" s="39">
        <v>63002</v>
      </c>
      <c r="B942" s="210" t="s">
        <v>1218</v>
      </c>
      <c r="C942" s="91"/>
      <c r="D942" s="92">
        <f>Товары!C916</f>
        <v>158.37</v>
      </c>
      <c r="E942" s="93">
        <f t="shared" si="51"/>
        <v>0</v>
      </c>
      <c r="F942" s="6">
        <v>36</v>
      </c>
    </row>
    <row r="943" spans="1:6" ht="15" customHeight="1" x14ac:dyDescent="0.2">
      <c r="A943" s="39">
        <v>63104</v>
      </c>
      <c r="B943" s="210" t="s">
        <v>1219</v>
      </c>
      <c r="C943" s="91"/>
      <c r="D943" s="92">
        <f>Товары!C917</f>
        <v>196.49</v>
      </c>
      <c r="E943" s="93">
        <f t="shared" si="51"/>
        <v>0</v>
      </c>
      <c r="F943" s="6">
        <v>24</v>
      </c>
    </row>
    <row r="944" spans="1:6" ht="15" customHeight="1" x14ac:dyDescent="0.2">
      <c r="A944" s="39">
        <v>63004</v>
      </c>
      <c r="B944" s="210" t="s">
        <v>1220</v>
      </c>
      <c r="C944" s="91"/>
      <c r="D944" s="92">
        <f>Товары!C918</f>
        <v>186.71</v>
      </c>
      <c r="E944" s="93">
        <f t="shared" si="51"/>
        <v>0</v>
      </c>
      <c r="F944" s="6">
        <v>24</v>
      </c>
    </row>
    <row r="945" spans="1:6" ht="15" customHeight="1" x14ac:dyDescent="0.2">
      <c r="A945" s="39">
        <v>63106</v>
      </c>
      <c r="B945" s="210" t="s">
        <v>1221</v>
      </c>
      <c r="C945" s="91"/>
      <c r="D945" s="92">
        <f>Товары!C919</f>
        <v>295.20999999999998</v>
      </c>
      <c r="E945" s="93">
        <f t="shared" si="51"/>
        <v>0</v>
      </c>
      <c r="F945" s="6">
        <v>20</v>
      </c>
    </row>
    <row r="946" spans="1:6" ht="15" customHeight="1" x14ac:dyDescent="0.2">
      <c r="A946" s="39">
        <v>63006</v>
      </c>
      <c r="B946" s="210" t="s">
        <v>1222</v>
      </c>
      <c r="C946" s="91"/>
      <c r="D946" s="92">
        <f>Товары!C920</f>
        <v>289.36</v>
      </c>
      <c r="E946" s="93">
        <f t="shared" si="51"/>
        <v>0</v>
      </c>
      <c r="F946" s="6">
        <v>20</v>
      </c>
    </row>
    <row r="947" spans="1:6" ht="15" customHeight="1" x14ac:dyDescent="0.2">
      <c r="A947" s="39">
        <v>63108</v>
      </c>
      <c r="B947" s="210" t="s">
        <v>1223</v>
      </c>
      <c r="C947" s="91"/>
      <c r="D947" s="92">
        <f>Товары!C921</f>
        <v>335.29</v>
      </c>
      <c r="E947" s="93">
        <f t="shared" si="51"/>
        <v>0</v>
      </c>
      <c r="F947" s="6">
        <v>16</v>
      </c>
    </row>
    <row r="948" spans="1:6" ht="15" customHeight="1" x14ac:dyDescent="0.2">
      <c r="A948" s="39">
        <v>63008</v>
      </c>
      <c r="B948" s="210" t="s">
        <v>1224</v>
      </c>
      <c r="C948" s="91"/>
      <c r="D948" s="92">
        <f>Товары!C922</f>
        <v>326.5</v>
      </c>
      <c r="E948" s="93">
        <f t="shared" si="51"/>
        <v>0</v>
      </c>
      <c r="F948" s="6">
        <v>16</v>
      </c>
    </row>
    <row r="949" spans="1:6" ht="15" customHeight="1" x14ac:dyDescent="0.2">
      <c r="A949" s="39">
        <v>63112</v>
      </c>
      <c r="B949" s="210" t="s">
        <v>1225</v>
      </c>
      <c r="C949" s="91"/>
      <c r="D949" s="92">
        <f>Товары!C923</f>
        <v>470.19</v>
      </c>
      <c r="E949" s="93">
        <f t="shared" si="51"/>
        <v>0</v>
      </c>
      <c r="F949" s="6">
        <v>8</v>
      </c>
    </row>
    <row r="950" spans="1:6" ht="15" customHeight="1" x14ac:dyDescent="0.2">
      <c r="A950" s="39">
        <v>63012</v>
      </c>
      <c r="B950" s="210" t="s">
        <v>1226</v>
      </c>
      <c r="C950" s="91"/>
      <c r="D950" s="92">
        <f>Товары!C924</f>
        <v>465.3</v>
      </c>
      <c r="E950" s="93">
        <f t="shared" si="51"/>
        <v>0</v>
      </c>
      <c r="F950" s="6">
        <v>8</v>
      </c>
    </row>
    <row r="951" spans="1:6" ht="15" customHeight="1" x14ac:dyDescent="0.2">
      <c r="A951" s="39">
        <v>63116</v>
      </c>
      <c r="B951" s="210" t="s">
        <v>1227</v>
      </c>
      <c r="C951" s="91"/>
      <c r="D951" s="92">
        <f>Товары!C925</f>
        <v>609.98</v>
      </c>
      <c r="E951" s="93">
        <f t="shared" si="51"/>
        <v>0</v>
      </c>
      <c r="F951" s="6">
        <v>8</v>
      </c>
    </row>
    <row r="952" spans="1:6" ht="15" customHeight="1" x14ac:dyDescent="0.2">
      <c r="A952" s="39">
        <v>63016</v>
      </c>
      <c r="B952" s="210" t="s">
        <v>1228</v>
      </c>
      <c r="C952" s="91"/>
      <c r="D952" s="92">
        <f>Товары!C926</f>
        <v>580.65</v>
      </c>
      <c r="E952" s="93">
        <f t="shared" si="51"/>
        <v>0</v>
      </c>
      <c r="F952" s="6">
        <v>8</v>
      </c>
    </row>
    <row r="953" spans="1:6" ht="15" customHeight="1" x14ac:dyDescent="0.2">
      <c r="A953" s="39">
        <v>63124</v>
      </c>
      <c r="B953" s="210" t="s">
        <v>1229</v>
      </c>
      <c r="C953" s="91"/>
      <c r="D953" s="92">
        <f>Товары!C927</f>
        <v>979.47</v>
      </c>
      <c r="E953" s="93">
        <f t="shared" si="51"/>
        <v>0</v>
      </c>
      <c r="F953" s="6">
        <v>4</v>
      </c>
    </row>
    <row r="954" spans="1:6" ht="15" customHeight="1" x14ac:dyDescent="0.2">
      <c r="A954" s="39">
        <v>63024</v>
      </c>
      <c r="B954" s="210" t="s">
        <v>1230</v>
      </c>
      <c r="C954" s="91"/>
      <c r="D954" s="92">
        <f>Товары!C928</f>
        <v>955.03</v>
      </c>
      <c r="E954" s="93">
        <f t="shared" si="51"/>
        <v>0</v>
      </c>
      <c r="F954" s="6">
        <v>4</v>
      </c>
    </row>
    <row r="955" spans="1:6" ht="15" customHeight="1" x14ac:dyDescent="0.2">
      <c r="A955" s="39">
        <v>63136</v>
      </c>
      <c r="B955" s="210" t="s">
        <v>1231</v>
      </c>
      <c r="C955" s="91"/>
      <c r="D955" s="92">
        <f>Товары!C929</f>
        <v>1342.13</v>
      </c>
      <c r="E955" s="93">
        <f t="shared" si="51"/>
        <v>0</v>
      </c>
      <c r="F955" s="6">
        <v>4</v>
      </c>
    </row>
    <row r="956" spans="1:6" ht="15" customHeight="1" x14ac:dyDescent="0.2">
      <c r="A956" s="39">
        <v>63036</v>
      </c>
      <c r="B956" s="210" t="s">
        <v>1232</v>
      </c>
      <c r="C956" s="91"/>
      <c r="D956" s="92">
        <f>Товары!C930</f>
        <v>1308.9000000000001</v>
      </c>
      <c r="E956" s="93">
        <f t="shared" si="51"/>
        <v>0</v>
      </c>
      <c r="F956" s="6">
        <v>4</v>
      </c>
    </row>
    <row r="957" spans="1:6" ht="15" customHeight="1" x14ac:dyDescent="0.2">
      <c r="A957" s="37"/>
      <c r="B957" s="38" t="s">
        <v>1233</v>
      </c>
      <c r="C957" s="87" t="s">
        <v>1153</v>
      </c>
      <c r="D957" s="88" t="s">
        <v>1414</v>
      </c>
      <c r="E957" s="89"/>
      <c r="F957" s="90"/>
    </row>
    <row r="958" spans="1:6" ht="15" customHeight="1" x14ac:dyDescent="0.2">
      <c r="A958" s="39" t="s">
        <v>1234</v>
      </c>
      <c r="B958" s="210" t="s">
        <v>1235</v>
      </c>
      <c r="C958" s="91"/>
      <c r="D958" s="92">
        <f>Товары!C932</f>
        <v>50.489999999999995</v>
      </c>
      <c r="E958" s="93">
        <f t="shared" ref="E958:E977" si="52">C958*D958</f>
        <v>0</v>
      </c>
      <c r="F958" s="6">
        <v>16</v>
      </c>
    </row>
    <row r="959" spans="1:6" ht="15" customHeight="1" x14ac:dyDescent="0.2">
      <c r="A959" s="39" t="s">
        <v>1236</v>
      </c>
      <c r="B959" s="210" t="s">
        <v>1237</v>
      </c>
      <c r="C959" s="91"/>
      <c r="D959" s="92">
        <f>Товары!C933</f>
        <v>80.45</v>
      </c>
      <c r="E959" s="93">
        <f t="shared" si="52"/>
        <v>0</v>
      </c>
      <c r="F959" s="6">
        <v>10</v>
      </c>
    </row>
    <row r="960" spans="1:6" ht="15" customHeight="1" x14ac:dyDescent="0.2">
      <c r="A960" s="39" t="s">
        <v>1238</v>
      </c>
      <c r="B960" s="210" t="s">
        <v>1239</v>
      </c>
      <c r="C960" s="91"/>
      <c r="D960" s="92">
        <f>Товары!C934</f>
        <v>136.44999999999999</v>
      </c>
      <c r="E960" s="93">
        <f t="shared" si="52"/>
        <v>0</v>
      </c>
      <c r="F960" s="6">
        <v>40</v>
      </c>
    </row>
    <row r="961" spans="1:6" ht="15" customHeight="1" x14ac:dyDescent="0.2">
      <c r="A961" s="39" t="s">
        <v>1240</v>
      </c>
      <c r="B961" s="210" t="s">
        <v>1241</v>
      </c>
      <c r="C961" s="91"/>
      <c r="D961" s="92">
        <f>Товары!C935</f>
        <v>136.44999999999999</v>
      </c>
      <c r="E961" s="93">
        <f t="shared" si="52"/>
        <v>0</v>
      </c>
      <c r="F961" s="6">
        <v>40</v>
      </c>
    </row>
    <row r="962" spans="1:6" ht="15" customHeight="1" x14ac:dyDescent="0.2">
      <c r="A962" s="39" t="s">
        <v>1242</v>
      </c>
      <c r="B962" s="210" t="s">
        <v>1243</v>
      </c>
      <c r="C962" s="91"/>
      <c r="D962" s="92">
        <f>Товары!C936</f>
        <v>185.35</v>
      </c>
      <c r="E962" s="93">
        <f t="shared" si="52"/>
        <v>0</v>
      </c>
      <c r="F962" s="6">
        <v>30</v>
      </c>
    </row>
    <row r="963" spans="1:6" ht="15" customHeight="1" x14ac:dyDescent="0.2">
      <c r="A963" s="39" t="s">
        <v>1244</v>
      </c>
      <c r="B963" s="210" t="s">
        <v>1245</v>
      </c>
      <c r="C963" s="91"/>
      <c r="D963" s="92">
        <f>Товары!C937</f>
        <v>185.35</v>
      </c>
      <c r="E963" s="93">
        <f t="shared" si="52"/>
        <v>0</v>
      </c>
      <c r="F963" s="6">
        <v>30</v>
      </c>
    </row>
    <row r="964" spans="1:6" ht="15" customHeight="1" x14ac:dyDescent="0.2">
      <c r="A964" s="39" t="s">
        <v>1246</v>
      </c>
      <c r="B964" s="210" t="s">
        <v>1247</v>
      </c>
      <c r="C964" s="91"/>
      <c r="D964" s="92">
        <f>Товары!C938</f>
        <v>313.11</v>
      </c>
      <c r="E964" s="93">
        <f t="shared" si="52"/>
        <v>0</v>
      </c>
      <c r="F964" s="6">
        <v>30</v>
      </c>
    </row>
    <row r="965" spans="1:6" ht="15" customHeight="1" x14ac:dyDescent="0.2">
      <c r="A965" s="39" t="s">
        <v>1248</v>
      </c>
      <c r="B965" s="210" t="s">
        <v>1249</v>
      </c>
      <c r="C965" s="91"/>
      <c r="D965" s="92">
        <f>Товары!C939</f>
        <v>313.11</v>
      </c>
      <c r="E965" s="93">
        <f t="shared" si="52"/>
        <v>0</v>
      </c>
      <c r="F965" s="6">
        <v>30</v>
      </c>
    </row>
    <row r="966" spans="1:6" ht="15" customHeight="1" x14ac:dyDescent="0.2">
      <c r="A966" s="39" t="s">
        <v>1250</v>
      </c>
      <c r="B966" s="210" t="s">
        <v>1251</v>
      </c>
      <c r="C966" s="91"/>
      <c r="D966" s="92">
        <f>Товары!C940</f>
        <v>351.76</v>
      </c>
      <c r="E966" s="93">
        <f t="shared" si="52"/>
        <v>0</v>
      </c>
      <c r="F966" s="6">
        <v>20</v>
      </c>
    </row>
    <row r="967" spans="1:6" ht="15" customHeight="1" x14ac:dyDescent="0.2">
      <c r="A967" s="39" t="s">
        <v>1252</v>
      </c>
      <c r="B967" s="210" t="s">
        <v>1253</v>
      </c>
      <c r="C967" s="91"/>
      <c r="D967" s="92">
        <f>Товары!C941</f>
        <v>351.76</v>
      </c>
      <c r="E967" s="93">
        <f t="shared" si="52"/>
        <v>0</v>
      </c>
      <c r="F967" s="6">
        <v>20</v>
      </c>
    </row>
    <row r="968" spans="1:6" ht="15" customHeight="1" x14ac:dyDescent="0.2">
      <c r="A968" s="39" t="s">
        <v>1254</v>
      </c>
      <c r="B968" s="210" t="s">
        <v>1255</v>
      </c>
      <c r="C968" s="91"/>
      <c r="D968" s="92">
        <f>Товары!C942</f>
        <v>510.28999999999996</v>
      </c>
      <c r="E968" s="93">
        <f t="shared" si="52"/>
        <v>0</v>
      </c>
      <c r="F968" s="6">
        <v>10</v>
      </c>
    </row>
    <row r="969" spans="1:6" ht="15" customHeight="1" x14ac:dyDescent="0.2">
      <c r="A969" s="39" t="s">
        <v>1256</v>
      </c>
      <c r="B969" s="210" t="s">
        <v>1257</v>
      </c>
      <c r="C969" s="91"/>
      <c r="D969" s="92">
        <f>Товары!C943</f>
        <v>510.28999999999996</v>
      </c>
      <c r="E969" s="93">
        <f t="shared" si="52"/>
        <v>0</v>
      </c>
      <c r="F969" s="6">
        <v>10</v>
      </c>
    </row>
    <row r="970" spans="1:6" ht="15" customHeight="1" x14ac:dyDescent="0.2">
      <c r="A970" s="39" t="s">
        <v>1258</v>
      </c>
      <c r="B970" s="210" t="s">
        <v>1259</v>
      </c>
      <c r="C970" s="91"/>
      <c r="D970" s="92">
        <f>Товары!C944</f>
        <v>635.68999999999994</v>
      </c>
      <c r="E970" s="93">
        <f t="shared" si="52"/>
        <v>0</v>
      </c>
      <c r="F970" s="6">
        <v>10</v>
      </c>
    </row>
    <row r="971" spans="1:6" ht="15" customHeight="1" x14ac:dyDescent="0.2">
      <c r="A971" s="39" t="s">
        <v>1260</v>
      </c>
      <c r="B971" s="210" t="s">
        <v>1261</v>
      </c>
      <c r="C971" s="91"/>
      <c r="D971" s="92">
        <f>Товары!C945</f>
        <v>635.68999999999994</v>
      </c>
      <c r="E971" s="93">
        <f t="shared" si="52"/>
        <v>0</v>
      </c>
      <c r="F971" s="6">
        <v>10</v>
      </c>
    </row>
    <row r="972" spans="1:6" ht="15" customHeight="1" x14ac:dyDescent="0.2">
      <c r="A972" s="39" t="s">
        <v>1262</v>
      </c>
      <c r="B972" s="210" t="s">
        <v>1263</v>
      </c>
      <c r="C972" s="91"/>
      <c r="D972" s="92">
        <f>Товары!C946</f>
        <v>840.76</v>
      </c>
      <c r="E972" s="93">
        <f t="shared" si="52"/>
        <v>0</v>
      </c>
      <c r="F972" s="6">
        <v>5</v>
      </c>
    </row>
    <row r="973" spans="1:6" ht="15" customHeight="1" x14ac:dyDescent="0.2">
      <c r="A973" s="39" t="s">
        <v>1264</v>
      </c>
      <c r="B973" s="210" t="s">
        <v>1265</v>
      </c>
      <c r="C973" s="91"/>
      <c r="D973" s="92">
        <f>Товары!C947</f>
        <v>840.76</v>
      </c>
      <c r="E973" s="93">
        <f t="shared" si="52"/>
        <v>0</v>
      </c>
      <c r="F973" s="6">
        <v>10</v>
      </c>
    </row>
    <row r="974" spans="1:6" ht="15" customHeight="1" x14ac:dyDescent="0.2">
      <c r="A974" s="39" t="s">
        <v>1266</v>
      </c>
      <c r="B974" s="210" t="s">
        <v>1267</v>
      </c>
      <c r="C974" s="91"/>
      <c r="D974" s="92">
        <f>Товары!C948</f>
        <v>897.54</v>
      </c>
      <c r="E974" s="93">
        <f t="shared" si="52"/>
        <v>0</v>
      </c>
      <c r="F974" s="6">
        <v>10</v>
      </c>
    </row>
    <row r="975" spans="1:6" ht="15" customHeight="1" x14ac:dyDescent="0.2">
      <c r="A975" s="39" t="s">
        <v>1268</v>
      </c>
      <c r="B975" s="210" t="s">
        <v>1269</v>
      </c>
      <c r="C975" s="91"/>
      <c r="D975" s="92">
        <f>Товары!C949</f>
        <v>897.54</v>
      </c>
      <c r="E975" s="93">
        <f t="shared" si="52"/>
        <v>0</v>
      </c>
      <c r="F975" s="6">
        <v>10</v>
      </c>
    </row>
    <row r="976" spans="1:6" ht="15" customHeight="1" x14ac:dyDescent="0.2">
      <c r="A976" s="39" t="s">
        <v>1270</v>
      </c>
      <c r="B976" s="210" t="s">
        <v>1271</v>
      </c>
      <c r="C976" s="91"/>
      <c r="D976" s="92">
        <f>Товары!C950</f>
        <v>1170.44</v>
      </c>
      <c r="E976" s="93">
        <f t="shared" si="52"/>
        <v>0</v>
      </c>
      <c r="F976" s="6">
        <v>5</v>
      </c>
    </row>
    <row r="977" spans="1:6" ht="15" customHeight="1" x14ac:dyDescent="0.2">
      <c r="A977" s="39" t="s">
        <v>1272</v>
      </c>
      <c r="B977" s="210" t="s">
        <v>1273</v>
      </c>
      <c r="C977" s="91"/>
      <c r="D977" s="92">
        <f>Товары!C951</f>
        <v>1170.44</v>
      </c>
      <c r="E977" s="93">
        <f t="shared" si="52"/>
        <v>0</v>
      </c>
      <c r="F977" s="6">
        <v>5</v>
      </c>
    </row>
    <row r="978" spans="1:6" ht="15" hidden="1" customHeight="1" outlineLevel="1" x14ac:dyDescent="0.2">
      <c r="A978" s="37"/>
      <c r="B978" s="38" t="s">
        <v>1274</v>
      </c>
      <c r="C978" s="91"/>
      <c r="D978" s="88" t="s">
        <v>1414</v>
      </c>
      <c r="E978" s="89"/>
      <c r="F978" s="90"/>
    </row>
    <row r="979" spans="1:6" ht="15" hidden="1" customHeight="1" outlineLevel="1" x14ac:dyDescent="0.2">
      <c r="A979" s="53" t="s">
        <v>1275</v>
      </c>
      <c r="B979" s="53" t="s">
        <v>1276</v>
      </c>
      <c r="C979" s="91"/>
      <c r="D979" s="92">
        <f>Товары!C953</f>
        <v>205</v>
      </c>
      <c r="E979" s="93">
        <f t="shared" ref="E979:E992" si="53">C979*D979</f>
        <v>0</v>
      </c>
      <c r="F979" s="6">
        <v>1</v>
      </c>
    </row>
    <row r="980" spans="1:6" ht="15" hidden="1" customHeight="1" outlineLevel="1" x14ac:dyDescent="0.2">
      <c r="A980" s="53" t="s">
        <v>1277</v>
      </c>
      <c r="B980" s="53" t="s">
        <v>1278</v>
      </c>
      <c r="C980" s="91"/>
      <c r="D980" s="92">
        <f>Товары!C954</f>
        <v>405</v>
      </c>
      <c r="E980" s="93">
        <f t="shared" si="53"/>
        <v>0</v>
      </c>
      <c r="F980" s="6">
        <v>1</v>
      </c>
    </row>
    <row r="981" spans="1:6" ht="15" hidden="1" customHeight="1" outlineLevel="1" x14ac:dyDescent="0.2">
      <c r="A981" s="53" t="s">
        <v>1279</v>
      </c>
      <c r="B981" s="53" t="s">
        <v>1280</v>
      </c>
      <c r="C981" s="91"/>
      <c r="D981" s="92">
        <f>Товары!C955</f>
        <v>200</v>
      </c>
      <c r="E981" s="93">
        <f t="shared" si="53"/>
        <v>0</v>
      </c>
      <c r="F981" s="6">
        <v>1</v>
      </c>
    </row>
    <row r="982" spans="1:6" ht="15" hidden="1" customHeight="1" outlineLevel="1" x14ac:dyDescent="0.2">
      <c r="A982" s="53" t="s">
        <v>1281</v>
      </c>
      <c r="B982" s="53" t="s">
        <v>1282</v>
      </c>
      <c r="C982" s="91"/>
      <c r="D982" s="92">
        <f>Товары!C956</f>
        <v>400</v>
      </c>
      <c r="E982" s="93">
        <f t="shared" si="53"/>
        <v>0</v>
      </c>
      <c r="F982" s="6">
        <v>1</v>
      </c>
    </row>
    <row r="983" spans="1:6" ht="15" hidden="1" customHeight="1" outlineLevel="1" x14ac:dyDescent="0.2">
      <c r="A983" s="53" t="s">
        <v>1283</v>
      </c>
      <c r="B983" s="53" t="s">
        <v>1284</v>
      </c>
      <c r="C983" s="91"/>
      <c r="D983" s="92">
        <f>Товары!C957</f>
        <v>190</v>
      </c>
      <c r="E983" s="93">
        <f t="shared" si="53"/>
        <v>0</v>
      </c>
      <c r="F983" s="6">
        <v>1</v>
      </c>
    </row>
    <row r="984" spans="1:6" ht="15" hidden="1" customHeight="1" outlineLevel="1" x14ac:dyDescent="0.2">
      <c r="A984" s="53" t="s">
        <v>1285</v>
      </c>
      <c r="B984" s="53" t="s">
        <v>1286</v>
      </c>
      <c r="C984" s="91"/>
      <c r="D984" s="92">
        <f>Товары!C958</f>
        <v>230</v>
      </c>
      <c r="E984" s="93">
        <f t="shared" si="53"/>
        <v>0</v>
      </c>
      <c r="F984" s="6">
        <v>1</v>
      </c>
    </row>
    <row r="985" spans="1:6" ht="15" hidden="1" customHeight="1" outlineLevel="1" x14ac:dyDescent="0.2">
      <c r="A985" s="53" t="s">
        <v>1287</v>
      </c>
      <c r="B985" s="53" t="s">
        <v>1288</v>
      </c>
      <c r="C985" s="91"/>
      <c r="D985" s="92">
        <f>Товары!C959</f>
        <v>185</v>
      </c>
      <c r="E985" s="93">
        <f t="shared" si="53"/>
        <v>0</v>
      </c>
      <c r="F985" s="6">
        <v>1</v>
      </c>
    </row>
    <row r="986" spans="1:6" ht="15" hidden="1" customHeight="1" outlineLevel="1" x14ac:dyDescent="0.2">
      <c r="A986" s="53" t="s">
        <v>1289</v>
      </c>
      <c r="B986" s="53" t="s">
        <v>1290</v>
      </c>
      <c r="C986" s="91"/>
      <c r="D986" s="92">
        <f>Товары!C960</f>
        <v>220</v>
      </c>
      <c r="E986" s="93">
        <f t="shared" si="53"/>
        <v>0</v>
      </c>
      <c r="F986" s="6">
        <v>1</v>
      </c>
    </row>
    <row r="987" spans="1:6" ht="15" hidden="1" customHeight="1" outlineLevel="1" x14ac:dyDescent="0.2">
      <c r="A987" s="53" t="s">
        <v>1291</v>
      </c>
      <c r="B987" s="53" t="s">
        <v>1292</v>
      </c>
      <c r="C987" s="91"/>
      <c r="D987" s="92">
        <f>Товары!C961</f>
        <v>280</v>
      </c>
      <c r="E987" s="93">
        <f t="shared" si="53"/>
        <v>0</v>
      </c>
      <c r="F987" s="6">
        <v>1</v>
      </c>
    </row>
    <row r="988" spans="1:6" ht="15" hidden="1" customHeight="1" outlineLevel="1" x14ac:dyDescent="0.2">
      <c r="A988" s="53" t="s">
        <v>1293</v>
      </c>
      <c r="B988" s="53" t="s">
        <v>1294</v>
      </c>
      <c r="C988" s="91"/>
      <c r="D988" s="92">
        <f>Товары!C962</f>
        <v>390</v>
      </c>
      <c r="E988" s="93">
        <f t="shared" si="53"/>
        <v>0</v>
      </c>
      <c r="F988" s="6">
        <v>1</v>
      </c>
    </row>
    <row r="989" spans="1:6" ht="15" hidden="1" customHeight="1" outlineLevel="1" x14ac:dyDescent="0.2">
      <c r="A989" s="53" t="s">
        <v>1295</v>
      </c>
      <c r="B989" s="53" t="s">
        <v>1296</v>
      </c>
      <c r="C989" s="91"/>
      <c r="D989" s="92">
        <f>Товары!C963</f>
        <v>375</v>
      </c>
      <c r="E989" s="93">
        <f t="shared" si="53"/>
        <v>0</v>
      </c>
      <c r="F989" s="6">
        <v>1</v>
      </c>
    </row>
    <row r="990" spans="1:6" ht="15" hidden="1" customHeight="1" outlineLevel="1" x14ac:dyDescent="0.2">
      <c r="A990" s="53" t="s">
        <v>1297</v>
      </c>
      <c r="B990" s="53" t="s">
        <v>1298</v>
      </c>
      <c r="C990" s="91"/>
      <c r="D990" s="92">
        <f>Товары!C964</f>
        <v>780</v>
      </c>
      <c r="E990" s="93">
        <f t="shared" si="53"/>
        <v>0</v>
      </c>
      <c r="F990" s="6">
        <v>1</v>
      </c>
    </row>
    <row r="991" spans="1:6" ht="15" hidden="1" customHeight="1" outlineLevel="1" x14ac:dyDescent="0.2">
      <c r="A991" s="53" t="s">
        <v>1299</v>
      </c>
      <c r="B991" s="53" t="s">
        <v>1300</v>
      </c>
      <c r="C991" s="91"/>
      <c r="D991" s="92">
        <f>Товары!C965</f>
        <v>980</v>
      </c>
      <c r="E991" s="93">
        <f t="shared" si="53"/>
        <v>0</v>
      </c>
      <c r="F991" s="6">
        <v>1</v>
      </c>
    </row>
    <row r="992" spans="1:6" ht="15" hidden="1" customHeight="1" outlineLevel="1" x14ac:dyDescent="0.2">
      <c r="A992" s="53" t="s">
        <v>1301</v>
      </c>
      <c r="B992" s="53" t="s">
        <v>1302</v>
      </c>
      <c r="C992" s="91"/>
      <c r="D992" s="92">
        <f>Товары!C966</f>
        <v>1000</v>
      </c>
      <c r="E992" s="93">
        <f t="shared" si="53"/>
        <v>0</v>
      </c>
      <c r="F992" s="6"/>
    </row>
    <row r="993" spans="1:6" ht="15" customHeight="1" collapsed="1" x14ac:dyDescent="0.2">
      <c r="A993" s="214"/>
      <c r="B993" s="215" t="s">
        <v>1451</v>
      </c>
      <c r="C993" s="117"/>
      <c r="D993" s="118"/>
      <c r="E993" s="119"/>
      <c r="F993" s="120"/>
    </row>
    <row r="994" spans="1:6" ht="15" customHeight="1" x14ac:dyDescent="0.2">
      <c r="A994" s="37"/>
      <c r="B994" s="68" t="s">
        <v>45</v>
      </c>
      <c r="C994" s="85"/>
      <c r="D994" s="85"/>
      <c r="E994" s="85"/>
      <c r="F994" s="85"/>
    </row>
    <row r="995" spans="1:6" ht="15" customHeight="1" x14ac:dyDescent="0.2">
      <c r="A995" s="70" t="s">
        <v>1520</v>
      </c>
      <c r="B995" s="71" t="s">
        <v>1519</v>
      </c>
      <c r="C995" s="91"/>
      <c r="D995" s="92">
        <f>Товары!C1001</f>
        <v>13</v>
      </c>
      <c r="E995" s="93">
        <f t="shared" ref="E995" si="54">C995*D995</f>
        <v>0</v>
      </c>
      <c r="F995" s="6">
        <v>1</v>
      </c>
    </row>
    <row r="996" spans="1:6" ht="15" customHeight="1" x14ac:dyDescent="0.2">
      <c r="A996" s="70" t="s">
        <v>1303</v>
      </c>
      <c r="B996" s="71" t="s">
        <v>1304</v>
      </c>
      <c r="C996" s="91"/>
      <c r="D996" s="92">
        <f>Товары!C1002</f>
        <v>20</v>
      </c>
      <c r="E996" s="93">
        <f t="shared" ref="E996:E1006" si="55">C996*D996</f>
        <v>0</v>
      </c>
      <c r="F996" s="6">
        <v>1</v>
      </c>
    </row>
    <row r="997" spans="1:6" ht="15" customHeight="1" x14ac:dyDescent="0.2">
      <c r="A997" s="70" t="s">
        <v>1305</v>
      </c>
      <c r="B997" s="71" t="s">
        <v>1306</v>
      </c>
      <c r="C997" s="91"/>
      <c r="D997" s="92">
        <f>Товары!C1003</f>
        <v>35</v>
      </c>
      <c r="E997" s="93">
        <f t="shared" si="55"/>
        <v>0</v>
      </c>
      <c r="F997" s="6">
        <v>1</v>
      </c>
    </row>
    <row r="998" spans="1:6" ht="15" customHeight="1" x14ac:dyDescent="0.2">
      <c r="A998" s="70" t="s">
        <v>1307</v>
      </c>
      <c r="B998" s="71" t="s">
        <v>1308</v>
      </c>
      <c r="C998" s="91"/>
      <c r="D998" s="92">
        <f>Товары!C1004</f>
        <v>50</v>
      </c>
      <c r="E998" s="93">
        <f t="shared" si="55"/>
        <v>0</v>
      </c>
      <c r="F998" s="6">
        <v>1</v>
      </c>
    </row>
    <row r="999" spans="1:6" ht="15" customHeight="1" x14ac:dyDescent="0.2">
      <c r="A999" s="70" t="s">
        <v>1309</v>
      </c>
      <c r="B999" s="71" t="s">
        <v>1310</v>
      </c>
      <c r="C999" s="91"/>
      <c r="D999" s="92">
        <f>Товары!C1005</f>
        <v>80</v>
      </c>
      <c r="E999" s="93">
        <f t="shared" si="55"/>
        <v>0</v>
      </c>
      <c r="F999" s="6">
        <v>1</v>
      </c>
    </row>
    <row r="1000" spans="1:6" ht="15" customHeight="1" x14ac:dyDescent="0.2">
      <c r="A1000" s="70" t="s">
        <v>1522</v>
      </c>
      <c r="B1000" s="71" t="s">
        <v>1521</v>
      </c>
      <c r="C1000" s="91"/>
      <c r="D1000" s="92">
        <f>Товары!C1006</f>
        <v>100</v>
      </c>
      <c r="E1000" s="93">
        <f t="shared" ref="E1000" si="56">C1000*D1000</f>
        <v>0</v>
      </c>
      <c r="F1000" s="6">
        <v>1</v>
      </c>
    </row>
    <row r="1001" spans="1:6" ht="15" customHeight="1" x14ac:dyDescent="0.2">
      <c r="A1001" s="70" t="s">
        <v>1311</v>
      </c>
      <c r="B1001" s="71" t="s">
        <v>1312</v>
      </c>
      <c r="C1001" s="91"/>
      <c r="D1001" s="92">
        <f>Товары!C1007</f>
        <v>130</v>
      </c>
      <c r="E1001" s="93">
        <f t="shared" si="55"/>
        <v>0</v>
      </c>
      <c r="F1001" s="6">
        <v>1</v>
      </c>
    </row>
    <row r="1002" spans="1:6" ht="15" customHeight="1" x14ac:dyDescent="0.2">
      <c r="A1002" s="70" t="s">
        <v>1313</v>
      </c>
      <c r="B1002" s="71" t="s">
        <v>1314</v>
      </c>
      <c r="C1002" s="91"/>
      <c r="D1002" s="92">
        <f>Товары!C1008</f>
        <v>13</v>
      </c>
      <c r="E1002" s="93">
        <f t="shared" si="55"/>
        <v>0</v>
      </c>
      <c r="F1002" s="6">
        <v>1</v>
      </c>
    </row>
    <row r="1003" spans="1:6" ht="15" customHeight="1" x14ac:dyDescent="0.2">
      <c r="A1003" s="70" t="s">
        <v>1315</v>
      </c>
      <c r="B1003" s="71" t="s">
        <v>1316</v>
      </c>
      <c r="C1003" s="91"/>
      <c r="D1003" s="92">
        <f>Товары!C1009</f>
        <v>35</v>
      </c>
      <c r="E1003" s="93">
        <f t="shared" si="55"/>
        <v>0</v>
      </c>
      <c r="F1003" s="6">
        <v>1</v>
      </c>
    </row>
    <row r="1004" spans="1:6" ht="15" customHeight="1" x14ac:dyDescent="0.2">
      <c r="A1004" s="70" t="s">
        <v>1524</v>
      </c>
      <c r="B1004" s="71" t="s">
        <v>1523</v>
      </c>
      <c r="C1004" s="91"/>
      <c r="D1004" s="92">
        <f>Товары!C1010</f>
        <v>40</v>
      </c>
      <c r="E1004" s="93">
        <f t="shared" ref="E1004" si="57">C1004*D1004</f>
        <v>0</v>
      </c>
      <c r="F1004" s="6">
        <v>1</v>
      </c>
    </row>
    <row r="1005" spans="1:6" ht="15" customHeight="1" x14ac:dyDescent="0.2">
      <c r="A1005" s="70" t="s">
        <v>1317</v>
      </c>
      <c r="B1005" s="71" t="s">
        <v>1318</v>
      </c>
      <c r="C1005" s="91"/>
      <c r="D1005" s="92">
        <f>Товары!C1011</f>
        <v>100</v>
      </c>
      <c r="E1005" s="93">
        <f t="shared" si="55"/>
        <v>0</v>
      </c>
      <c r="F1005" s="6">
        <v>1</v>
      </c>
    </row>
    <row r="1006" spans="1:6" ht="15" customHeight="1" x14ac:dyDescent="0.2">
      <c r="A1006" s="70" t="s">
        <v>1319</v>
      </c>
      <c r="B1006" s="71" t="s">
        <v>1320</v>
      </c>
      <c r="C1006" s="91"/>
      <c r="D1006" s="92">
        <f>Товары!C1012</f>
        <v>130</v>
      </c>
      <c r="E1006" s="93">
        <f t="shared" si="55"/>
        <v>0</v>
      </c>
      <c r="F1006" s="6">
        <v>1</v>
      </c>
    </row>
    <row r="1007" spans="1:6" ht="15" customHeight="1" x14ac:dyDescent="0.2">
      <c r="A1007" s="37"/>
      <c r="B1007" s="68" t="s">
        <v>1321</v>
      </c>
      <c r="C1007" s="91"/>
      <c r="D1007" s="92"/>
      <c r="E1007" s="93"/>
      <c r="F1007" s="6"/>
    </row>
    <row r="1008" spans="1:6" ht="15" customHeight="1" x14ac:dyDescent="0.2">
      <c r="A1008" s="166" t="s">
        <v>1322</v>
      </c>
      <c r="B1008" s="166" t="s">
        <v>1525</v>
      </c>
      <c r="C1008" s="91"/>
      <c r="D1008" s="92">
        <f>Товары!C1014</f>
        <v>115</v>
      </c>
      <c r="E1008" s="93">
        <f t="shared" ref="E1008:E1014" si="58">C1008*D1008</f>
        <v>0</v>
      </c>
      <c r="F1008" s="41">
        <v>12</v>
      </c>
    </row>
    <row r="1009" spans="1:6" ht="15" customHeight="1" x14ac:dyDescent="0.2">
      <c r="A1009" s="166" t="s">
        <v>1323</v>
      </c>
      <c r="B1009" s="166" t="s">
        <v>1526</v>
      </c>
      <c r="C1009" s="91"/>
      <c r="D1009" s="92">
        <f>Товары!C1015</f>
        <v>130</v>
      </c>
      <c r="E1009" s="93">
        <f t="shared" si="58"/>
        <v>0</v>
      </c>
      <c r="F1009" s="41">
        <v>12</v>
      </c>
    </row>
    <row r="1010" spans="1:6" ht="15" customHeight="1" x14ac:dyDescent="0.2">
      <c r="A1010" s="166" t="s">
        <v>1324</v>
      </c>
      <c r="B1010" s="166" t="s">
        <v>1527</v>
      </c>
      <c r="C1010" s="91"/>
      <c r="D1010" s="92">
        <f>Товары!C1016</f>
        <v>105</v>
      </c>
      <c r="E1010" s="93">
        <f t="shared" si="58"/>
        <v>0</v>
      </c>
      <c r="F1010" s="41">
        <v>12</v>
      </c>
    </row>
    <row r="1011" spans="1:6" ht="15" customHeight="1" x14ac:dyDescent="0.2">
      <c r="A1011" s="166" t="s">
        <v>1325</v>
      </c>
      <c r="B1011" s="166" t="s">
        <v>1528</v>
      </c>
      <c r="C1011" s="91"/>
      <c r="D1011" s="92">
        <f>Товары!C1017</f>
        <v>140</v>
      </c>
      <c r="E1011" s="93">
        <f t="shared" si="58"/>
        <v>0</v>
      </c>
      <c r="F1011" s="41">
        <v>12</v>
      </c>
    </row>
    <row r="1012" spans="1:6" ht="15" customHeight="1" x14ac:dyDescent="0.2">
      <c r="A1012" s="166" t="s">
        <v>1326</v>
      </c>
      <c r="B1012" s="166" t="s">
        <v>1529</v>
      </c>
      <c r="C1012" s="91"/>
      <c r="D1012" s="92">
        <f>Товары!C1018</f>
        <v>140</v>
      </c>
      <c r="E1012" s="93">
        <f t="shared" si="58"/>
        <v>0</v>
      </c>
      <c r="F1012" s="41">
        <v>12</v>
      </c>
    </row>
    <row r="1013" spans="1:6" ht="15" customHeight="1" x14ac:dyDescent="0.2">
      <c r="A1013" s="166" t="s">
        <v>1327</v>
      </c>
      <c r="B1013" s="166" t="s">
        <v>1530</v>
      </c>
      <c r="C1013" s="91"/>
      <c r="D1013" s="92">
        <f>Товары!C1019</f>
        <v>110</v>
      </c>
      <c r="E1013" s="93">
        <f t="shared" si="58"/>
        <v>0</v>
      </c>
      <c r="F1013" s="41">
        <v>12</v>
      </c>
    </row>
    <row r="1014" spans="1:6" ht="15" customHeight="1" x14ac:dyDescent="0.2">
      <c r="A1014" s="166" t="s">
        <v>1328</v>
      </c>
      <c r="B1014" s="166" t="s">
        <v>1531</v>
      </c>
      <c r="C1014" s="91"/>
      <c r="D1014" s="92">
        <f>Товары!C1020</f>
        <v>150</v>
      </c>
      <c r="E1014" s="93">
        <f t="shared" si="58"/>
        <v>0</v>
      </c>
      <c r="F1014" s="41">
        <v>12</v>
      </c>
    </row>
    <row r="1015" spans="1:6" ht="15" customHeight="1" x14ac:dyDescent="0.2">
      <c r="A1015" s="73"/>
      <c r="B1015" s="68" t="s">
        <v>1329</v>
      </c>
      <c r="C1015" s="106" t="s">
        <v>1153</v>
      </c>
      <c r="D1015" s="121" t="s">
        <v>1414</v>
      </c>
      <c r="E1015" s="122"/>
      <c r="F1015" s="90"/>
    </row>
    <row r="1016" spans="1:6" ht="15" customHeight="1" x14ac:dyDescent="0.2">
      <c r="A1016" s="166" t="s">
        <v>1330</v>
      </c>
      <c r="B1016" s="166" t="s">
        <v>1532</v>
      </c>
      <c r="C1016" s="106"/>
      <c r="D1016" s="103">
        <f>Товары!C1022</f>
        <v>3</v>
      </c>
      <c r="E1016" s="104">
        <f t="shared" ref="E1016:E1023" si="59">C1016*D1016</f>
        <v>0</v>
      </c>
      <c r="F1016" s="6">
        <v>10</v>
      </c>
    </row>
    <row r="1017" spans="1:6" ht="15" customHeight="1" x14ac:dyDescent="0.2">
      <c r="A1017" s="166" t="s">
        <v>1331</v>
      </c>
      <c r="B1017" s="166" t="s">
        <v>1533</v>
      </c>
      <c r="C1017" s="106"/>
      <c r="D1017" s="103">
        <f>Товары!C1023</f>
        <v>6</v>
      </c>
      <c r="E1017" s="104">
        <f t="shared" si="59"/>
        <v>0</v>
      </c>
      <c r="F1017" s="6">
        <v>10</v>
      </c>
    </row>
    <row r="1018" spans="1:6" ht="15" customHeight="1" x14ac:dyDescent="0.2">
      <c r="A1018" s="166" t="s">
        <v>1332</v>
      </c>
      <c r="B1018" s="166" t="s">
        <v>1534</v>
      </c>
      <c r="C1018" s="106"/>
      <c r="D1018" s="103">
        <f>Товары!C1024</f>
        <v>60</v>
      </c>
      <c r="E1018" s="104">
        <f t="shared" si="59"/>
        <v>0</v>
      </c>
      <c r="F1018" s="6">
        <v>10</v>
      </c>
    </row>
    <row r="1019" spans="1:6" ht="15" customHeight="1" x14ac:dyDescent="0.2">
      <c r="A1019" s="166" t="s">
        <v>1333</v>
      </c>
      <c r="B1019" s="166" t="s">
        <v>1535</v>
      </c>
      <c r="C1019" s="106"/>
      <c r="D1019" s="103">
        <f>Товары!C1025</f>
        <v>75</v>
      </c>
      <c r="E1019" s="104">
        <f t="shared" si="59"/>
        <v>0</v>
      </c>
      <c r="F1019" s="6">
        <v>12</v>
      </c>
    </row>
    <row r="1020" spans="1:6" ht="15" customHeight="1" x14ac:dyDescent="0.2">
      <c r="A1020" s="166" t="s">
        <v>1334</v>
      </c>
      <c r="B1020" s="166" t="s">
        <v>1536</v>
      </c>
      <c r="C1020" s="106"/>
      <c r="D1020" s="103">
        <f>Товары!C1026</f>
        <v>320</v>
      </c>
      <c r="E1020" s="104">
        <f t="shared" si="59"/>
        <v>0</v>
      </c>
      <c r="F1020" s="6">
        <v>12</v>
      </c>
    </row>
    <row r="1021" spans="1:6" ht="15" customHeight="1" x14ac:dyDescent="0.2">
      <c r="A1021" s="166" t="s">
        <v>1335</v>
      </c>
      <c r="B1021" s="166" t="s">
        <v>1537</v>
      </c>
      <c r="C1021" s="106"/>
      <c r="D1021" s="103">
        <f>Товары!C1027</f>
        <v>50</v>
      </c>
      <c r="E1021" s="104">
        <f t="shared" si="59"/>
        <v>0</v>
      </c>
      <c r="F1021" s="6">
        <v>12</v>
      </c>
    </row>
    <row r="1022" spans="1:6" ht="15" customHeight="1" x14ac:dyDescent="0.2">
      <c r="A1022" s="166" t="s">
        <v>1336</v>
      </c>
      <c r="B1022" s="166" t="s">
        <v>1538</v>
      </c>
      <c r="C1022" s="106"/>
      <c r="D1022" s="103">
        <f>Товары!C1028</f>
        <v>50</v>
      </c>
      <c r="E1022" s="104">
        <f t="shared" si="59"/>
        <v>0</v>
      </c>
      <c r="F1022" s="6">
        <v>12</v>
      </c>
    </row>
    <row r="1023" spans="1:6" ht="15" customHeight="1" x14ac:dyDescent="0.2">
      <c r="A1023" s="166" t="s">
        <v>1337</v>
      </c>
      <c r="B1023" s="166" t="s">
        <v>1539</v>
      </c>
      <c r="C1023" s="106"/>
      <c r="D1023" s="103">
        <f>Товары!C1029</f>
        <v>100</v>
      </c>
      <c r="E1023" s="104">
        <f t="shared" si="59"/>
        <v>0</v>
      </c>
      <c r="F1023" s="6">
        <v>12</v>
      </c>
    </row>
    <row r="1024" spans="1:6" ht="15" customHeight="1" x14ac:dyDescent="0.2">
      <c r="A1024" s="73"/>
      <c r="B1024" s="68" t="s">
        <v>1338</v>
      </c>
      <c r="C1024" s="106" t="s">
        <v>1153</v>
      </c>
      <c r="D1024" s="121" t="s">
        <v>1414</v>
      </c>
      <c r="E1024" s="122"/>
      <c r="F1024" s="90"/>
    </row>
    <row r="1025" spans="1:6" ht="15" customHeight="1" x14ac:dyDescent="0.2">
      <c r="A1025" s="166" t="s">
        <v>1339</v>
      </c>
      <c r="B1025" s="166" t="s">
        <v>1540</v>
      </c>
      <c r="C1025" s="106"/>
      <c r="D1025" s="103">
        <f>Товары!C1031</f>
        <v>50</v>
      </c>
      <c r="E1025" s="104">
        <f t="shared" ref="E1025:E1027" si="60">C1025*D1025</f>
        <v>0</v>
      </c>
      <c r="F1025" s="6">
        <v>10</v>
      </c>
    </row>
    <row r="1026" spans="1:6" ht="15" customHeight="1" x14ac:dyDescent="0.2">
      <c r="A1026" s="166" t="s">
        <v>1340</v>
      </c>
      <c r="B1026" s="166" t="s">
        <v>1541</v>
      </c>
      <c r="C1026" s="106"/>
      <c r="D1026" s="103">
        <f>Товары!C1032</f>
        <v>70</v>
      </c>
      <c r="E1026" s="104">
        <f t="shared" si="60"/>
        <v>0</v>
      </c>
      <c r="F1026" s="6">
        <v>12</v>
      </c>
    </row>
    <row r="1027" spans="1:6" ht="15" customHeight="1" x14ac:dyDescent="0.2">
      <c r="A1027" s="166" t="s">
        <v>1341</v>
      </c>
      <c r="B1027" s="166" t="s">
        <v>1542</v>
      </c>
      <c r="C1027" s="106"/>
      <c r="D1027" s="103">
        <f>Товары!C1033</f>
        <v>75</v>
      </c>
      <c r="E1027" s="104">
        <f t="shared" si="60"/>
        <v>0</v>
      </c>
      <c r="F1027" s="6">
        <v>12</v>
      </c>
    </row>
    <row r="1028" spans="1:6" x14ac:dyDescent="0.2">
      <c r="B1028" s="124" t="s">
        <v>1452</v>
      </c>
      <c r="C1028" s="125"/>
      <c r="E1028" s="126">
        <f>SUM(E2:E1027)</f>
        <v>0</v>
      </c>
    </row>
    <row r="1029" spans="1:6" x14ac:dyDescent="0.2">
      <c r="B1029" s="128"/>
      <c r="C1029" s="125"/>
      <c r="E1029" s="129"/>
    </row>
    <row r="1030" spans="1:6" x14ac:dyDescent="0.2">
      <c r="B1030" s="129"/>
      <c r="C1030" s="125"/>
      <c r="E1030" s="130"/>
    </row>
  </sheetData>
  <protectedRanges>
    <protectedRange sqref="B30:B36" name="Цены номенклатуры_7_1"/>
    <protectedRange sqref="B29" name="Цены номенклатуры_9_1"/>
    <protectedRange sqref="B37:B43" name="Цены номенклатуры_14_1"/>
    <protectedRange sqref="B44:B45" name="Цены номенклатуры_17_1"/>
    <protectedRange sqref="B46:B53" name="Цены номенклатуры_27_1"/>
    <protectedRange sqref="B54:B58" name="Цены номенклатуры_29_1"/>
    <protectedRange sqref="B59" name="Цены номенклатуры_35_1"/>
    <protectedRange sqref="B60" name="Цены номенклатуры_38_1"/>
    <protectedRange sqref="B61:B64" name="Цены номенклатуры_39_1"/>
    <protectedRange sqref="A30:A36" name="Цены номенклатуры_8"/>
    <protectedRange sqref="A29" name="Цены номенклатуры_10"/>
    <protectedRange sqref="A37:A43" name="Цены номенклатуры_15"/>
    <protectedRange sqref="A44:A45 A60" name="Цены номенклатуры_18"/>
    <protectedRange sqref="A54:A58" name="Цены номенклатуры_31"/>
    <protectedRange sqref="A46" name="Цены номенклатуры_32"/>
    <protectedRange sqref="A47:A53" name="Цены номенклатуры_33"/>
    <protectedRange sqref="A59" name="Цены номенклатуры_36"/>
    <protectedRange sqref="A61:A64" name="Цены номенклатуры_40"/>
    <protectedRange sqref="B807:B813" name="Цены номенклатуры_11"/>
    <protectedRange sqref="A807:A813" name="Цены номенклатуры_1"/>
    <protectedRange sqref="D807:D813" name="Цены номенклатуры_20"/>
    <protectedRange sqref="B873:B890" name="Цены номенклатуры_21"/>
    <protectedRange sqref="B891:B894" name="Цены номенклатуры_24"/>
    <protectedRange sqref="A873:A890" name="Цены номенклатуры_22"/>
    <protectedRange sqref="A891:A894" name="Цены номенклатуры_25"/>
    <protectedRange sqref="A348:B384" name="Цены номенклатуры_66"/>
    <protectedRange sqref="A302:B346" name="Цены номенклатуры_64"/>
    <protectedRange sqref="A403:B420" name="Цены номенклатуры_70_2"/>
    <protectedRange sqref="A386:B401" name="Цены номенклатуры_68_1"/>
  </protectedRanges>
  <autoFilter ref="C1:C977"/>
  <pageMargins left="0.17" right="0.17" top="0.21" bottom="0.21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56</vt:i4>
      </vt:variant>
    </vt:vector>
  </HeadingPairs>
  <TitlesOfParts>
    <vt:vector size="59" baseType="lpstr">
      <vt:lpstr>Содержание</vt:lpstr>
      <vt:lpstr>Товары</vt:lpstr>
      <vt:lpstr>Бланк заказа</vt:lpstr>
      <vt:lpstr>_uu1</vt:lpstr>
      <vt:lpstr>aasxder</vt:lpstr>
      <vt:lpstr>'Бланк заказа'!k</vt:lpstr>
      <vt:lpstr>Товары!k</vt:lpstr>
      <vt:lpstr>k</vt:lpstr>
      <vt:lpstr>'Бланк заказа'!l</vt:lpstr>
      <vt:lpstr>Товары!l</vt:lpstr>
      <vt:lpstr>l</vt:lpstr>
      <vt:lpstr>m</vt:lpstr>
      <vt:lpstr>mm</vt:lpstr>
      <vt:lpstr>mmm</vt:lpstr>
      <vt:lpstr>o</vt:lpstr>
      <vt:lpstr>oo</vt:lpstr>
      <vt:lpstr>ooo</vt:lpstr>
      <vt:lpstr>oooo</vt:lpstr>
      <vt:lpstr>ooooo</vt:lpstr>
      <vt:lpstr>oooooo</vt:lpstr>
      <vt:lpstr>ooooooo</vt:lpstr>
      <vt:lpstr>oooooooo</vt:lpstr>
      <vt:lpstr>ooooooooo</vt:lpstr>
      <vt:lpstr>oooooooooo</vt:lpstr>
      <vt:lpstr>ooooooooooo</vt:lpstr>
      <vt:lpstr>oooooooooooo</vt:lpstr>
      <vt:lpstr>p</vt:lpstr>
      <vt:lpstr>poiuy</vt:lpstr>
      <vt:lpstr>pp</vt:lpstr>
      <vt:lpstr>ppp</vt:lpstr>
      <vt:lpstr>ppppp</vt:lpstr>
      <vt:lpstr>pppppp</vt:lpstr>
      <vt:lpstr>ppppppp</vt:lpstr>
      <vt:lpstr>pppppppp</vt:lpstr>
      <vt:lpstr>ppppppppp</vt:lpstr>
      <vt:lpstr>pppppppppp</vt:lpstr>
      <vt:lpstr>ppppppppppp</vt:lpstr>
      <vt:lpstr>pppppppppppp</vt:lpstr>
      <vt:lpstr>ppppppppppppp</vt:lpstr>
      <vt:lpstr>pppppppppppppp</vt:lpstr>
      <vt:lpstr>ppppppppppppppp</vt:lpstr>
      <vt:lpstr>pppppppppppppppp</vt:lpstr>
      <vt:lpstr>s</vt:lpstr>
      <vt:lpstr>u</vt:lpstr>
      <vt:lpstr>uu</vt:lpstr>
      <vt:lpstr>uuu</vt:lpstr>
      <vt:lpstr>uuuuuu</vt:lpstr>
      <vt:lpstr>uuuuuuuuuuu</vt:lpstr>
      <vt:lpstr>uuuuuuuuuuuuu</vt:lpstr>
      <vt:lpstr>uuuuuuuuuuuuuu</vt:lpstr>
      <vt:lpstr>uuuuuuuuuuuuuuu</vt:lpstr>
      <vt:lpstr>x</vt:lpstr>
      <vt:lpstr>xxxxx</vt:lpstr>
      <vt:lpstr>zzz</vt:lpstr>
      <vt:lpstr>zzzz</vt:lpstr>
      <vt:lpstr>zzzzzz</vt:lpstr>
      <vt:lpstr>zzzzzzz</vt:lpstr>
      <vt:lpstr>Товары!Заголовки_для_печати</vt:lpstr>
      <vt:lpstr>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Владислав</cp:lastModifiedBy>
  <cp:lastPrinted>2020-02-12T12:02:25Z</cp:lastPrinted>
  <dcterms:created xsi:type="dcterms:W3CDTF">2019-11-27T14:11:16Z</dcterms:created>
  <dcterms:modified xsi:type="dcterms:W3CDTF">2022-01-27T11:51:01Z</dcterms:modified>
</cp:coreProperties>
</file>